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75"/>
  </bookViews>
  <sheets>
    <sheet name="横岗街道2025年第一批（除夕阳红）" sheetId="1" r:id="rId1"/>
  </sheets>
  <definedNames>
    <definedName name="_xlnm._FilterDatabase" localSheetId="0" hidden="1">'横岗街道2025年第一批（除夕阳红）'!$A$2:$L$72</definedName>
  </definedNames>
  <calcPr calcId="144525"/>
</workbook>
</file>

<file path=xl/sharedStrings.xml><?xml version="1.0" encoding="utf-8"?>
<sst xmlns="http://schemas.openxmlformats.org/spreadsheetml/2006/main" count="643" uniqueCount="208">
  <si>
    <t>2025年横岗街道社区“民生微实事·大盆菜”项目申报明细表（除夕阳红）</t>
  </si>
  <si>
    <t>序号</t>
  </si>
  <si>
    <t>申报社区</t>
  </si>
  <si>
    <t>项目名称</t>
  </si>
  <si>
    <t>项目类型</t>
  </si>
  <si>
    <t>项目内容</t>
  </si>
  <si>
    <t>申请经费额度（万元）</t>
  </si>
  <si>
    <t>预计开工时间及完成时间</t>
  </si>
  <si>
    <t>责任单位及负责人电话</t>
  </si>
  <si>
    <t>是否为负面清单禁止项目、限制项目</t>
  </si>
  <si>
    <t>是否为库内项目</t>
  </si>
  <si>
    <t>项目批次</t>
  </si>
  <si>
    <t>备注</t>
  </si>
  <si>
    <t>六约南社区</t>
  </si>
  <si>
    <t>牛始埔泰平一巷道路改造项目</t>
  </si>
  <si>
    <t>工程类</t>
  </si>
  <si>
    <t>（一）申报理由：道路老旧破损，坑洼不平，周边道路环境改造能提高居民幸福感
道路全长约80米
（二）建设地点：牛始埔泰平一巷周边
（三）建设内容：现状道路铺设沥青罩面（6cm厚） （现状破损混凝土地面先修复），路面画线，水沟盖板修复，井盖提升等
（四）项目预算:共计48.40万元，其中建安费44.28万元，设计费1.99万元，监理费1.46万元，咨询费0.67万元。</t>
  </si>
  <si>
    <t>2025年1月-2025年12月</t>
  </si>
  <si>
    <t>六约南社区                                                                                                                                                                                                                      李志文
13590145004</t>
  </si>
  <si>
    <t>否</t>
  </si>
  <si>
    <t>2025年第一批</t>
  </si>
  <si>
    <t>牛始埔博安小区门口围墙及侧边水沟改造项目</t>
  </si>
  <si>
    <t>（一）申报理由：博安小区门口左侧绿化带老旧有破损，地面坑洼不平没有绿植，跟路面有高低差，对电动车充电很不友好，周边环境差。小区中间边坡下有一条小排水沟，没有遮挡，小区内小孩玩闹容易有安全风险。
（二）建设地点：牛始埔博安小区门口，全长约70米、侧边水沟约60米
（三）建设内容：拆除现状植草砖地面，新建混凝土及道牙；围墙刷漆，更换琉璃瓦；地面硬化，修缮水沟，新建排水沟盖板；井盖改造等。
（四）项目预算:共计21.40万元，其中建安费19.39万元，设计费0.87万元，监理费0.64万元，咨询费0.50万元。</t>
  </si>
  <si>
    <t>和兴二巷道路改造项目</t>
  </si>
  <si>
    <t>（一）申报理由：和兴二巷道路位于牛始埔公园旁，道路老旧破损，周边环境已经相应改造，建议改造提高居民幸福感。
（二）建设地点：牛始埔公园旁小区道路，全场约410米
（三）建设内容：现状道路黑化；路面画线；井盖提升等。
（四）项目预算:共计49.47万元，其中建安费45.26万元，设计费2.04万元，监理费1.49万元，咨询费0.68万元。</t>
  </si>
  <si>
    <t>牛始埔得宜二街市场西侧道路改造项目</t>
  </si>
  <si>
    <t>（一）申报理由：得宜二街市场周边道路已基本提升，剩余道路破损显得格格不入，现申请改造，提高整体环境水平，提高居民幸福感。
道路全长约112米
（二）建设地点：牛始埔得宜一街50号至礼耕路56号段
（三）建设内容：现状道路黑化；路面画线；井盖改造等。
（四）项目预算:共计49.19万元，其中建安费45.00万元，设计费2.03万元，监理费1.49万元，咨询费0.68万元。</t>
  </si>
  <si>
    <t>勤富路品胜厂路段环境改造项目</t>
  </si>
  <si>
    <t>（一）申报理由：勤富路品胜厂路段，品胜厂围墙边环境脏乱差有水沟，垃圾泥土等，围墙马赛克掉落对周边环境形成落差，提高环境水平，提高居民幸福感
（二）建设地点：靠勤富路方向品胜厂围墙边
（三）建设内容：现状墙面彩绘（空鼓处需先拆除修复）；地面硬化，增设排水沟。
（四）项目预算:共计30.67万元，其中建安费27.99万元，设计费1.26万元，监理费0.92万元，咨询费0.50万元</t>
  </si>
  <si>
    <t>横岗变电站门口道路绿化改造项目</t>
  </si>
  <si>
    <t>（一）申报理由：横岗变电站门口道路有两大块绿化带，位于牛始埔路边坡上约2米，因缺少管养，有居民开垦绿化带种菜放置大量耕作用具等物品，并有产生蚊虫臭味，雨天还会有水土化肥等流下来，严重污染环境。
（二）建设地点：横岗变电站门口道路绿化
（三）建设内容：铲除现状杂草及垃圾；绿化提升；新建平道牙；新建1.2m护栏及0.7m护栏等。
（四）项目预算:24.45万元，其中建安费22.22万元，设计费1.00万元，监理费0.73万元，咨询费0.50万元。</t>
  </si>
  <si>
    <t>“老有所康”--中医康复进社区项目</t>
  </si>
  <si>
    <t>服务类</t>
  </si>
  <si>
    <t>（一）申报理由：我国是世界上老年人口规模最大的国家，也是世界上老龄化速度最快的国家之一。“十四五”时期，我国人口老龄化程度将进一步加深，60 岁及以上人口占总人口比例将超过 20%，进入中度老龄化社会。老年人健康状况不容乐观，增龄伴随的认知、运动、感官功能下降以及营养、心理等健康问题日益突出，78%以上的老年人至少患有一种以上慢性病。对老年人进行传统中医保健可以有效地预防疾病的发生，促进疾病的预后，减少卫生资源的浪费，提高老年人生活质量。最新颁布的《“十四五”健康老龄化规划》中 9 项任务第三项提到“充分发挥康复医疗在老年健康服务中的作用，为老年患者提供早期、系统、专业、连续的康复医疗服务，促进老年患者功能恢复。鼓励各地以基层医疗卫生机构为依托，积极开展社区和居家康复医疗服务。”
（二）主要服务人群及数量：本辖区60岁以上长者，患有肩颈、腰椎、关节疼痛等慢性病等身体不适。预计服务约420人次。
（三）项目内容：由康复理疗师组成理疗团队，到社区组织为期3个月的中医养生康复理疗服务，项目包括：现场理疗（包含但不限于：中医推拿搭配真空拔罐、中医刮痧、无烟艾灸、艾盐热敷、中频理疗仪等服务），预计服务420人次。每次服务时长为45分钟。此活动主要是向长者提供康复理疗服务，通过使用非药物手段作用于人体体表特定部位，改变疾病生理过程，缓解或者消除病症，达到疏通人体经络，行气活血，通利关节的作用。
（四）项目预算：横幅150*1条=150元，易拉宝280元*4个=1120元，康复理疗服务93元*420人次=39060元，项目管理费4033元，合计44363元</t>
  </si>
  <si>
    <t>2025年4月-2025年6月</t>
  </si>
  <si>
    <t>陈娴
13692121982</t>
  </si>
  <si>
    <t>区项目库58号</t>
  </si>
  <si>
    <t>“五彩拼贴画”儿童绘本培训</t>
  </si>
  <si>
    <t>（一）申报理由：社区人口密集，居民家庭需求量大。培训内容是美育培养范围，符合现在教育部对少年儿童美育培育的要求，也让孩子们在家门在小区接受专业规范的美学和审美培育。
（二）主要服务人群及数量：直接服务人群：社区 6--12 岁少年儿童，间接服务人群：社区少年儿童家长。项目安排30课时，每次2个课时，每课时30人，共开展15场课，预计服务人数450人次。
（三）项目内容：服务对象在老师的指导下结合中外优秀绘本故事创作一本自己的绘本故事。
（四）项目预算：横幅150元*1条=150元，讲师费400元*30课时=12000元，助理讲师100元*30课时=3000元，丙烯颜料90元*30套=2700元，勾线笔15元*30支=450元，颜料笔40元*30套=1200元，陶瓷颜料碟30元*30个=900元，封面封底卡纸20元*30套=600元，24色彩色卡纸30元*30套=900元，水粉颜料50元*30=1500元，皱纹纸25元*30元=750元，8K素描纸40*30袋=1200元，杂色纸25元*30元=750元，彩铅35元*30套=1050元，作品装订40元*30份=1200元，项目管理费2835元，合计31185元</t>
  </si>
  <si>
    <t>2025年7月-2025年8月</t>
  </si>
  <si>
    <t>区项目库127号</t>
  </si>
  <si>
    <t>瑜悦身心，伽倍柔美——妇女艺术疗愈瑜伽项目</t>
  </si>
  <si>
    <t>（一）申报理由：通过走访调查了解到社区中大部分女性担负着上班工作和照顾家庭这一双重角色的生活压力，有些妇女长期处于多重身份和高强度工作压力，有些妇女面对家庭变故、亲子关系、夫妻、婚恋困扰，有些妇女面临经济和自身创伤困扰，还有一些妇女照顾残疾人或者疑似精神病人的困境或自身社会适应不良等困境群体，还有低保、低保边缘户和特困人等群体。困境妇女缺少应对困境的经验和方法，身心造成心理压力且长时间不知道如何排解，身体处于亚健康状态，出现情绪低落、家庭关系紧张、工作效率低、交往意愿下降、容易焦虑或者冲动等情况，如果这种情况不能有效预防和解决，将给困难妇女带来身心的伤害，甚至危害家庭和社会的风险。希望通过瑜伽心理减压服务技巧，舒展身体，缓解身心压力，减轻负面情绪，减缓身心焦虑，促进困境妇女找到身心放松的方法，提高学员对社区归属感。瑜伽是集塑体和缓解压力等功能为一体的健身运动，深受居民喜欢。本次设计瑜伽课程以简单、有效为宗旨，注重动与静的结合，通过系统训练能够达到身心放松，消除僵硬感和烦恼、缓解压力、紧张感，
增加人体免疫能力，促进身心健康的目的。
（二）主要服务人群及数量：主要服务辖区内困境妇女（低保、低保边缘户、特困人、残疾人等特殊对象及家属）和身心处于亚健康的女性；服务人次不少于400人次。
（三）项目内容：1.通过线上和线下等方式开展瑜伽学员招募活动。
2.对报名的瑜伽学员资料进行整理，筛选出符合困境条件的居民，主要包括产后疑似抑郁、家庭关系紧张、长期照顾残疾人、疑似精神病人的妇女、长期照顾家人且压力无法排解、婚恋紧张、工作压力过大且无法排解、情绪暴躁、比较内向的妇女等困境对象；符合条件的签订参加培训出勤率承诺书，做好参加瑜伽培训温馨提示注意事项等，根据报名人员时间选择合适的时间举行，保障服务更加便民。
3.开展瑜伽培训，60分钟/课时，每场课2课时，共开展40课时，每场课20人，共开展20场课，共计服务400人次。瑜伽培训包心理减压瑜伽、呼吸放松瑜伽、自我调节瑜伽、情绪表达等瑜伽内容，向参与者传授缓解压力的专业知识和技巧，促进参与者掌握压力排解方法。
4.重点培养10名以上瑜伽骨干人员，具备一定带领瑜伽课的经验，项目结束后可持续开展妇女艺术疗愈瑜伽项目，持续改变妇女原来生活状态。
5.项目成效评估资料汇总及整理，项目满意度汇总，项目相关资料归档等。
（四）项目经费：横幅150元*1条=150元，教师课时费400元*40课时=16000元，助教费用100元*40课时=4000元，瑜伽垫20套*50元=1000元，瑜伽铺巾20套*38元=760元，弹力带20条*28元=560元，瑜伽砖40块*30元=1200元，狼牙棒20个*58元=1160元，项目管理费2483元，合计27313元</t>
  </si>
  <si>
    <t>2025年5月-2025年6月</t>
  </si>
  <si>
    <t>区项目库123号</t>
  </si>
  <si>
    <t>“我的快乐我做主”残障亲子器乐培训项目</t>
  </si>
  <si>
    <t>（一）申报理由：工作人员通过日常随访、调查了解到，六约南社区目前的常住人口中，残疾人有100余人，其中大部分自理能力较差甚至无法治理，难以就业，基本依靠家庭供养。该群体中，多数人家庭经济条件较差或者一般，部分特困人员还申请了低保来维持日常生活，难以承担高昂的康复费用。因此很多人只能选择依靠家庭照顾，无法参与一些专业康复训练，特别希望社区能够提供一些专业康复支持，以提高自身能力，缓解家庭的压力，更好的适应社会生活。因此，为了关爱社区特殊人群，给社区特殊人员提供更为优质的文化娱乐活动，让特殊人群更好地敞开心扉，接受大家的关心和爱护，六约南社区拟开展“我的快乐我做主”残障亲子器乐培训活动，让情感慰藉特殊人群的心灵，进一步拓展服务领域和内容，创新开发特色助残服务。
（二）主要服务人群及数量：主要服务辖区残障家庭（包括残疾人及其家属），招募10组残障亲子，共20人。本项目计划开展30课时，每课时20人，每课时60分钟，每场2个课时，共15场课程，服务人次大概300人次。
（三）项目内容：指导服务对象学习非洲鼓课程，通过器乐学习丰富康复训练。
（四）项目预算：横幅150元*1条=150元，讲师费400元*30课时=12000元，助教100元*30课时=3000元，教学书75元*20本=1500元，项目管理费1665元，合计18315元</t>
  </si>
  <si>
    <t>2025年3月-2025年10月</t>
  </si>
  <si>
    <t>区项目库114号</t>
  </si>
  <si>
    <t>六约北社区</t>
  </si>
  <si>
    <t>幸福一巷2号至深怡路30号路面改造项目</t>
  </si>
  <si>
    <t>（一）申报理由：幸福一巷2号至深怡路30号白改黑改造项目多处路面坑洼、破损现象，需修复改造。
（二）建设地点：幸福一巷2号至深怡路30号
（三）建设内容：沥青罩面、井盖改造等
（四）项目预算：共计49.98万元，其中建安费45.72万元，设计费2.06万元，监理费1.51万元，咨询费0.69万元。</t>
  </si>
  <si>
    <t>六约北社区
阮科
13480152525</t>
  </si>
  <si>
    <t>深坑路159-165号路面改造项目</t>
  </si>
  <si>
    <t>（一）申报理由：深坑路159-165号路面出现多处破损，存在隐患。
（二）建设地点：深坑路159-165号
（三）建设内容：路面白改黑改造
（四）项目预算:共计33.68万元，其中建安费30.77万元，设计费1.39万元，监理费1.02万元，咨询费0.5万元。</t>
  </si>
  <si>
    <t>埔厦路88号后侧边坡改造项目</t>
  </si>
  <si>
    <t>（一）申报理由：埔厦路88号后侧边坡出现多处裂痕，存在安全隐患。
（二）建设地点：埔厦路88号后侧边坡
（三）建设内容：边坡整治、改造。
（四）项目预算：共计47.51万元，其中建安费38.75万元，设计费2.58万元，监理费1.34万元，勘察费2万元（暂估），咨询费0.58万元，预备费2.26万元。</t>
  </si>
  <si>
    <t>六约北社区太极拳培训项目</t>
  </si>
  <si>
    <t>（一）申报理由：太极拳源于中国属于世界，被称之为国粹，是中华民族自我锻炼、强身健体、修身养性的世界非物质文化遗产保护项目，作为一种传统的体育文化项目，它不仅具有健身价值，还体现了和谐的东方哲学思想，显示出经久不衰的生命力，具有中国传统文化独特的魅力，太极拳已为社区越来越多的人所喜爱。为了丰富社区居民文化生活，让居民能够掌握到正确的学习锻炼方法，让居民拥有健康的体魄和良好的心态，让居民拥有幸福健康的美好家庭，社区特聘请国家级社会体育指导员，龙岗区太极拳非物质文化遗产传承人为居民传授规范、标准的太极知识和套路，让更多的人了解参与到我们的非遗传统文化中。
（二）服务对象：社区居民30人，累计服务约900人次。
（三）实施内容：开展太极拳学习活动60课时，每课时60分,每场2课时，共30场课。
（四）项目预算：1、宣传横幅150元∕条*1条=150元；2、师资费用400元∕课时*60课时=24000元； 3、项目管理费:2400元；项目费用计:26550元。</t>
  </si>
  <si>
    <t>阮科
13480152525</t>
  </si>
  <si>
    <t>区项目库119号</t>
  </si>
  <si>
    <t>六约北社区客家文化推广项目</t>
  </si>
  <si>
    <r>
      <rPr>
        <sz val="14"/>
        <rFont val="宋体"/>
        <charset val="134"/>
      </rPr>
      <t>（一）申报理由：横岗街道是客家文化的重要聚居地，客家文化占主导地位，是客家人赖以生存和发展的文化根基。客家传统文化在现代化发展的进程中逐渐淡化。项目通过开展客家山歌、客家舞蹈等活动，传承和弘扬客家传统文化。
（二）服务对象：社区居民，每课程招募20人，总服务人次约360余人。
（三）实施内容：开展客家舞蹈课程20课时，每课时60分钟，每次2课时，共120分钟，每次2课时，共10场课；</t>
    </r>
    <r>
      <rPr>
        <u/>
        <sz val="14"/>
        <rFont val="宋体"/>
        <charset val="134"/>
      </rPr>
      <t>开展客家山歌课程15课时，每课时60分钟，每场2课时，共120分钟，共8场课（7场2课时，1场1课时）。</t>
    </r>
    <r>
      <rPr>
        <sz val="14"/>
        <rFont val="宋体"/>
        <charset val="134"/>
      </rPr>
      <t xml:space="preserve">
（四）项目预算：横幅150元/条*2=300元，客家舞蹈课时费400元/课时*20课时=8000元，客家山歌课时费400元/课时*15课时=6000元，管理费1430元。项目费用合计15730元。</t>
    </r>
  </si>
  <si>
    <t>区项目库116号</t>
  </si>
  <si>
    <t>六约北社区“老有所康”--中医康复进社区项目</t>
  </si>
  <si>
    <t>（一）申报理由:社区老年人不断增加，老年人身心健康问题备受社区居民关注，为提升社区居民生活质量，申请大盆菜项目资金开展“老有所康”--中医康复进社区项目，为社区有需要的老人提供系统、专业的中医理疗服务。
（二）服务对象：社区老年人400人次
（三）实施内容：为社区老年人提供中医养生康复理疗服务（具体场次根据预约人数而定，服务内容：包含但不限于：中医推拿、红外线烤灯、无烟艾灸、姜粉热敷、中频理疗仪等）                                                                                                                                                                                          （四）项目预算：横幅150元/条*2条=300元；康复理疗服务93元/人次*400人次=37200元；管理费用37500元*10%=3750元；合计41250元。</t>
  </si>
  <si>
    <t>六约北社区“民间风情，舞出精彩”民族舞培训项目</t>
  </si>
  <si>
    <t>（一）申报理由：六约北社区通过多年的民生微实事﹒大盆菜的实施，社区居民的综合素质已逐步提升，在社区领导的指导和全体工作人员帮助下，居民们艺术素养和精神生活都有着巨大的提高。饮水思源，富而思进，为了传承我国优秀的传统文化，让传统文化在社区生根发芽，并得到更好地保护，特申请此民族舞培训。
（二）服务对象：社区居民，每课程招募20人。 总服务人次约300余人。                                                                                                                                      （三）实施内容：开展民族舞30课时，每课时60分钟，每场课120分钟，每场2课时，共15场课。
（四）项目预算：横幅150元/条*1=150元，民族舞蹈课时费400元/课时*30课时=12000元，管理费1215元。项目费用合计13365元。</t>
  </si>
  <si>
    <t>塘坑社区</t>
  </si>
  <si>
    <t>富发街东路路面改造项目</t>
  </si>
  <si>
    <t>（一）申报理由：由于修建已久和长期车辆碾压、雨水冲刷侵蚀等原因，部分道路出现不同程度的凹陷、沉降、破损等，车辆行驶时有颠簸，为切实保障道路畅通，消除道路交通安全隐患，维护城市形象，现申报对该路段路面进行改造，破损围墙进行翻新。
（二）建设地点：富发街东路
（三）建设内容：破除修复现状混凝土地面，沥青罩面，道路画线，设立道路标识牌，修复水沟等。
（四）项目预算：共计40.78万元，其中建安费37.31万元，设计费1.68万元，监理费1.23万元，咨询费0.56万元</t>
  </si>
  <si>
    <t>2025年1月—2025年12月</t>
  </si>
  <si>
    <t>塘坑社区
温雪兰
15013783726</t>
  </si>
  <si>
    <t>礼耕路、富发街交汇通道路面改造项目</t>
  </si>
  <si>
    <t>（一）申报理由：为切实保障道路畅通，消除道路交通安全隐患，维护城市形象，现申报对该路段路面及周边墙面进行美化提升。
（二）建设地点：礼耕路、富发街交汇通道
（三）建设内容：拆除现状广场砖，新建混凝土沥青路面，路面画线，新建钢筋混凝土截水沟，新建减速带，井盖提升，台阶重新贴砖，围墙喷涂真石漆等。
（四）项目预算：共计38.78万元，其中建安费35.48万元，设计费1.60万元，监理费1.17万元，咨询费0.54万元</t>
  </si>
  <si>
    <t>塘坑村榕树头周边道路改造项目</t>
  </si>
  <si>
    <t>（一）申报理由：塘坑村榕树头周边道路路面破损，周边巷道、台阶及散水破损，高低不一等问题，现拟对该现状进行改造。
（二）建设地点：塘坑村榕树头周边道路
（三）建设内容：修复破损混凝土，新建沥青罩面、设置机动车停车位及非机动停车位、铺贴防滑面砖等。
（四）项目经费：共计49.73万元，其中建安费44.94万元，设计费2.02万元，工程勘察费0.61万元（暂定），监理费1.48万元，咨询费0.68万元</t>
  </si>
  <si>
    <t>正安二巷路面改造项目</t>
  </si>
  <si>
    <t>（一）申报理由：正安巷路面破损，周边巷道、台阶及散水破损，高低不一等问题，现拟对该现状进行改造
（二）建设地点：正安二巷
（三）建设内容：修复破损混凝土，新建沥青罩面，设置机动车停车位及非机动停车位，铺贴防滑面砖等。
（四）项目经费：共计49.23万元，其中建安费44.49万元，设计费2.00万元，工程勘察费0.60万元（暂定），监理费1.47万元，咨询费0.67万元</t>
  </si>
  <si>
    <t>塘坑商业街周边道路改造项目</t>
  </si>
  <si>
    <t>（一）申报理由：塘坑商业街周边道路路面破损，周边巷道、台阶及散水破损，高低不一等问题，现拟对该现状进行改造。
（二）建设地点：塘坑商业街周边道路
（三）建设内容：修复破损混凝土，新建沥青罩面、设置机动车停车位及非机动停车位、铺贴防滑面砖等。
（四）项目经费：共计48.03万元，其中建安费43.40万元，设计费1.95万元，工程勘察费0.59万元（暂定），监理费1.43万元，咨询费0.66万元</t>
  </si>
  <si>
    <t>茶山路内巷道改造项目</t>
  </si>
  <si>
    <t>（一）申报理由：茶山路巷道路面破损，周边巷道破损等问题，现拟对该现状进行改造。
（二）建设地点：茶山路内巷道
（三）建设内容：修复破损地面，增设护栏等。
（四）项目经费：共计37.12万元，其中建安费33.96元，设计费1.53万元，监理费1.12万元，咨询费0.51万元</t>
  </si>
  <si>
    <t>宸和路至和丰路路面改造项目</t>
  </si>
  <si>
    <t>（一）申报理由：路面破损等问题，现拟对该现状进行改造。
（二）建设地点：宸和路至和丰路路面
（三）建设内容：修复破损混凝土，新建沥青罩面，路面划线，增设减速带等。
（四）项目经费：共计49.31万元，其中建安费45.11万元，设计费2.03万元，监理费1.49万元，咨询费0.68万元</t>
  </si>
  <si>
    <t>塘坑老屋村周边路面改造项目</t>
  </si>
  <si>
    <t>（一）申报理由：路面破损、黄土裸露、停车位不足等问题。
（二）建设地点：塘坑老屋村周边路面
（三）建设内容：修复破损混凝土，新建沥青罩面等。
（四）项目经费：共计49.08万元，其中建安费44.90万元，设计费2.02万元，监理费1.48万元，咨询费0.68万元</t>
  </si>
  <si>
    <t>塘坑古树周边路面改造项目</t>
  </si>
  <si>
    <t>（一）申报理由：路面破损、黄土裸露、停车位不足等问题。
（二）建设地点：塘坑古树周边路面
（三）建设内容：修复破损混凝土，新建沥青罩面等。
（四）项目经费：共计49.47万元，其中建安费45.26万元，设计费2.04万元，监理费1.49万元，咨询费0.68万元</t>
  </si>
  <si>
    <t>六和路伯恩六分厂厂前道路交通安全隐患整治工程</t>
  </si>
  <si>
    <t>( 一) 申报理由：由于路面不平、慢行空间被占用、车辆违停等现象存在较大安全隐患，严重影响周边居民生活。
 (二) 建设地点：六和路伯恩六分厂厂前道路
（三）建设内容：增设人行道及护栏、规划车位、拆除废弃构筑物、增设路灯等。
 (四) 项目预算：共计39.63万元，其中建安费36.08万元，设计费1.63万元，监理费1.20万元，咨询费0.55万元</t>
  </si>
  <si>
    <t>塘坑新村13号楼周边新增护栏项目</t>
  </si>
  <si>
    <t>（一）申报理由：现状挡墙高差较大，存在安全隐患。
（二）建设地点：塘坑新村13号楼
（三）建设内容：新建镀锌方钢护栏等。
（四）项目预算：共计7.13万元，其中建安费6.15万元，设计费0.28万元，监理费0.20万元，咨询费0.50万元</t>
  </si>
  <si>
    <t>客家文化推广项目</t>
  </si>
  <si>
    <t>（一）申报理由：横岗街道塘坑社区是客家文化的重要聚居地，客家文化占主导地位，但随着现代化进程的加快，出现文化淡化趋势。基于此，塘坑社区拟开展客家文化推广项目，大力弘扬客家传统文化，使辖区居民对客家文化有更深入地了解和认识。
（二）服务对象：塘坑社区居民，每班计划招募20人，总服务约600人次。
（三）活动内容：为帮助社区居民更好地了解客家文化，继承和发展客家传统文化，开展客家服饰走秀培训班和客家舞蹈培训班，每班分别招募20人。其中客家服饰走秀培训班15场，每场服务20人，合计服务300人次；客家舞蹈培训班15场，每场服务20人，合计服务300人次。60分钟/课时，每场2课时连上，合计60课时。
（四）项目经费：客家服饰走秀教师费用800元/场*15场=12000元；客家舞蹈培训教师费用800元/场*15场=12000元；横幅150元/条*2条=300元；项目管理费(10%)2430元；共计26730元。</t>
  </si>
  <si>
    <t>温雪兰15013783726</t>
  </si>
  <si>
    <t>我们的节日——文化惠民演出专场</t>
  </si>
  <si>
    <t>（一）申报理由：当今社会经济发展得越来越快，外来经济、外来节日开始占领社区居民的视线，而中华民族的传统节日却没有得到太多的重视。在这样的大背景下，对于传统节日的宣传和传播，对传统文化的发扬，都需要我们通过一些更亲民、更有趣的方式展现出来。项目根据节日特色和地域特色定制的节目能更好的被塘坑社区居民群众接受和喜欢。从而引导广大群众学习传统文化，了解传统文化知识。
（二）服务对象：塘坑社区居民，总服务约350人。
（三）活动内容：开展我们的节日——文化惠民演出专场1场次，预计服务社区居民350人次。结合节日文化特征及塘坑社区本土文化需求征集和设计相应的文化服务，通过优质的节目表演、亲民互动，丰富基层群众的文化生活，提升基层群众的文化素养。主要节目有：舞蹈、杂技、小品、男生独唱、女生独唱、变脸、魔术、歌伴舞等一共13个节目，时长约90分钟左右（演出节目以节目单为准）。
（四）项目经费：舞台部分：7720元（LED主背景200元/平方*35平方=7000元；红地毯8元/平方*90平米=720元）；灯光部分：5400元（变色LED灯100元*20台=2000元、电脑光束灯200元*12台=2400元、面灯1000W100元*10台=1000元）；音响部分：5000元/套*1套=5000元（超低音2个，全频音响8个，麦克风2个）；演艺部分：24700元（1900元*13个节目=24700元），合计4.2820万元。</t>
  </si>
  <si>
    <t>区项目库63号</t>
  </si>
  <si>
    <t>塘坑社区“艺馨怡意”全民素质提升培训活动</t>
  </si>
  <si>
    <t>（一）申报理由：在社区领导的指导和全体工作人员帮助下，居民们物质生活和精神生活都有着巨大的提高，整个社区因艺术而阳光，因艺术而向上。为了体现在二十大召开后社区居民的幸福感、快乐感和满足感，同时也为了表达社区居民对党的方针路线坚决拥护，塘坑社区计划在辖区开展“艺馨怡意”全民素质提升活动。
（二）服务对象：塘坑社区居民，每场预计服务20人，总服务约480人。
（三）活动内容：开展塘坑社区“艺馨怡意”全民素质提升培训活动，含舞蹈、合唱两种培训，丰富基层群众文化生活，提升基层居民的文化素养。活动共24场，48课时。其中，舞蹈16场，每场2课时，共32课时；合唱8场，每场2课时，共16课时。每场预计服务人数20人，共预计服务20人*24场=480人。
（四）项目经费：横幅150元/条*2条=300元；舞蹈班教师主教费用400元/课时（60分钟/课时）*32课时=12800元；舞蹈班助教100元/课时*32课时=3200元；合唱班教师主教费用400元/课时（60分钟/课时）*16课时=6400元；合唱班助教100元/课时*16课时=1600元；项目管理费10%=2430元，合计26730元。</t>
  </si>
  <si>
    <t>区项目库106号</t>
  </si>
  <si>
    <t>（一）申报理由：为更好推进老年友好社区建设 ，给社区老年人提供早期 、系统、专业、连续的康复医疗服务 ，有效的预防疾病的发生 ，提高社区老年人生活的质量。
（二）服务对象：社区老年人（预计服务总人次420人次）
（三）活动内容：中医养生康复理疗服务
（四）项目经费：横幅150元/条*1条=150元；康复理疗服务93元/人*420人次=39060元；项目管理费3921元，共计43131元。</t>
  </si>
  <si>
    <t>才艺传承，非遗超能手培训课堂</t>
  </si>
  <si>
    <t>（一）申报理由：为丰富辖区青少年精神文化世界，通过教、学、做合一的实践方式，切身体会工匠精神，培养青少年的动手能力和对非遗保护传承的认知度，引导、鼓励他们学习和宣传非遗，成为优秀传统文化阵地建设的倡导者、传播者和弘扬者，提升文化自信。
（二）服务对象：社区青少年160人次
（三）活动内容：该项目分为剪纸挂幅制作、麦秆画制作、陶艺台灯制作、斗拱乐高“榫卯”结构制作四个课程，通过展示宣讲、工艺体验、工艺讲解、非遗培训等步骤，培养学员的动手能力与对非遗保护传承的认知度。每个课程计划招募40人，时长为2.5课时。
（四）项目经费：剪纸挂幅制作讲师费用400元/课时*2.5课时=1000元；协助人员补贴100元/位*2位=200元；宣传展架150元/套*1套=150元；宣传海报50元/张*1张=50元；剪纸材料费128元/套*40套=5120元（含图稿、剪刀（租赁）、白乳胶、空白挂幅、红纸、打样设计）；“麦趣妙成”麦秆画制作讲师费用400元/课时*2.5课时=1000元；宣传展架150元/套*1套=150元；宣传海报50元/张*1张=50元；协助人员补贴100元/位*2位=200元；麦秆画材料费128元/套*40套=5120元（含相框、图稿、彩色麦秆草、特质刀片（租赁）、剪刀（租赁）、笔刷、镊子（租赁）、菲林、卡纸、白乳胶、打样设计）；“为泥而来”陶艺台灯制作讲师费用400元/课时*2.5课时=1000元；协助人员补贴100元/位*2位=200元；宣传展架150元/套*1套=150元；宣传海报50元/张*1张=50元；陶艺材料费128元/份*40份=5120元（含玻璃球、陶艺工具、陶泥、设计打样、电灯）；斗拱乐高“榫卯“结构制作讲师费用400元/课时*2.5课时=1000元；协助人员补贴100元/位*2位=200元；宣传展架150元/套*1套=150元；宣传海报50元/张*1张=50元；斗拱乐高材料费128元/份*40份=5120元（含酒桶斗拱锁一套）；横幅制作150元/条*4条=600元（0.7*8米）；项目管理费2668元，合计29348元。</t>
  </si>
  <si>
    <t>区项目库83号</t>
  </si>
  <si>
    <t xml:space="preserve">“候鸟驿站”关爱来深建设者子女活动 </t>
  </si>
  <si>
    <t>（一）申报理由：塘坑社区为典型的外来务工人员聚集的城中村社区，忙于生计的父母们分身乏术，缺少对孩子们的照顾和陪伴，每当假期来临都只能把孩子独自留在出租房内，守着作业、电视和手机，不利于孩子们的成长，为了缓解这一局面，同时为来深建设者父母们分担压力，特地为社区的来深建设人员的子女开设一个公益培训班。让来深建设者能更好的融入社区生活，形成良好的社区生活环境。
（二）服务对象：社区来深建设者子女（预计服务240人次）
（三）活动内容：该项目在暑假开设美术班和书法班共12场，其中美术班6场，书法班6场，每场2课时（60分钟/课时）。面向社区来深建设者家庭子女报名，限报40名，美术班、书法班各20人，邀请专业的美术和书法老师定期到社区上课。
（四）项目经费：横幅150元/条*2条=300元；铅笔套装（含橡皮、卷笔刀）15元/套*40套=600元；彩色铅笔套装（12色）15元/套*20套=300元；马克笔套装（12色）30元/套*20套=600元；丙烯颜料套装（油画笔+12色+颜料盘）30元/套*20套=600元；布料专用彩绘笔套装（12色）20元/套*20套=400元；通用型绘画纸15元/包*20包=300元；刮画纸15元/包*20包=300元；硬纸板画框（含膜、胶）30元/包*20包=600元；绘画用帆布包25元/个*20个=500元；绘画用帆布鞋25元/双*20双=500元；装饰配件（纽扣、珠子等）45元/套*5套=225元；热熔胶枪25元/个*5个=125元；租用围裙、折叠水桶（含清洗费用）40元/套*20套=800元；纸巾5元/盒*20盒=100元；钢笔25元/支*20支=500元；墨水30元/瓶*20瓶=600元；练习册10元/本*20本=200元；临摹贴10元/本*20本=200元；教材30元/本*20本=600元；临帖架30元/个*20个=600元；美术教师400元/课时*12课时=4800元；书法教师400元/课时*12课时=4800元；行政辅助人员100元/人次*24人次=2400元；项目管理费（10%）2095元；合计23045元。</t>
  </si>
  <si>
    <t>区项目库
104号</t>
  </si>
  <si>
    <t>“客家塘坑，客家乡情”社区文化治理项目</t>
  </si>
  <si>
    <t>货物类</t>
  </si>
  <si>
    <t>(一) 申报理由：塘坑社区是一个客家文化特色鲜明的社区。社区也有着炮台、围屋等客家建筑、客家美食文化资源。城市化使得新一代塘坑人对客家的优良传统、红色文化等接触机会变少，社区人口流动也使社区文化趋向多元化。项目通过打造塘坑特色文创产品，以文化融合、创新的形式凝聚社区居民，打造社区生活共同体，增强社区群众的归属感、认同感、幸福感。
(二)实施内容：定制塘坑特色文创产品，包括文件袋、客家文化手绘地图、手账笔记本各1000份。
(三) 项目预算：定制文件袋（A4透明网纱，拉链式）15元/个*1000个=15000元；塘坑客家文化手绘地图（铜版纸印制，A4纸大小）6元/个*1000个=6000元；客家塘坑手账笔记本25元/本*1000本=25000元；合计4.6万元。</t>
  </si>
  <si>
    <t>横岗社区</t>
  </si>
  <si>
    <t>新光十巷8号挡土墙加固修复工程</t>
  </si>
  <si>
    <t>（一）申报理由：毛石挡土墙建于七十年代，因年久失修，挡土墙已出现裂缝和渗水问题，存在安全隐患。
（二）建设地点：新光十巷8号
（三）建设内容：对挡土墙进行加固，完善护栏等。
（四）项目预算：共计46.59万元，其中：建安费33.51元，设计费2.24万元，监理费1.11万元，勘察费7万元，咨询费0.51万元，预备费2.22万元。</t>
  </si>
  <si>
    <t>横岗社区
何国文
13537788399</t>
  </si>
  <si>
    <t>女性形象能力提升大课堂项目</t>
  </si>
  <si>
    <t>（一）、项目申报理由：在中国传统的概念里面，女人就是主内，在家操持家务，而往往忽略了自身素质的提升，大部分的时间里都会把爱发挥得淋漓尽致，在爱丈夫爱孩子爱家庭的同时，往往忽略和放弃了美的权力，忽略了对自我美丽的塑造。为了组织社区女性开展学习，传达“美”的理念，提高女性的自信心，横岗街道横岗社区定于2025年在社区所辖范围开展女性形象能力提升大课堂项目。
（二）、服务对象：横岗社区18--60岁女性居民，每场20人，共服务720人次。
（三）、实施内容：项目分4个课程开展：分别是“完美拉伸、色彩之美、健身操和布艺制作”。每个课程招募20人，完美拉伸20课时10场课、色彩之美16课时8场课、健身操20课时10场课、布艺制作16课时8场课，60分钟/课时，120分钟/场课。完美拉伸教学员瑜伽和普拉提；色彩之美是每场课在制定的实用物品（枕头套、雨伞、手提袋、纸巾盒、围裙、陶瓷花瓶、纯棉T恤、团扇）上进行彩绘；健身操课程是教给学员1套完整的健身操；布艺制作是每场课制作不同的实用布艺作品（购物袋、手提口金包、日式手拎包、手机包、收纳束口包、零钱袋、化妆袋、双面纸巾包）。
（四）项目预算：横幅150元/条×4条=600元，完美拉伸教师费用400元/课时×20课时=8000元，色彩之美教师费用400元/课时×16课时=6400元，健身操教师费用400元/课时×20课时=8000元，布艺制作教师费用400元/课时×16课时=6400元；色彩之美材料费用枕头套40元/个×20=800元、雨伞20元/个×20个=400元、手提袋30元/个×20个=600元、纸巾盒20元/个×20个=400元、围裙30元/个×20个=600元、、陶瓷花瓶30元/个×20个=600元、纯棉T恤40元/件×20件=800元、团扇30元/把×20把=600元、纺织颜料80元/盒×20盒=1600元、调和剂30元/瓶×10瓶=300元、大小笔刷10元/支×40支=400元、布料彩绘笔40元/盒×20盒=800元、调色盘10元/个×20个=200元、美术水桶20元/个×10个=200元；布艺制作材料费用购物袋50元/个×20个=1000元、手提口金包55元/个×20个=1100元、日式手拎包45元/个×20个=900元、手机包35元/个×20个=700元、收纳束口包50元/个×20个=1000元、零钱袋30元/个×20个=600元、化妆袋45元/个×20个=900元、双面纸巾包45元/个×20个=900元、剪刀20元/把×20把=400元；项目管理费（10%）4520元；总计49720元。</t>
  </si>
  <si>
    <t xml:space="preserve"> 2025年1月—                                                                                                                                                                                                                  2025年12月</t>
  </si>
  <si>
    <t>何国文
13537788399</t>
  </si>
  <si>
    <t>区项目库122号</t>
  </si>
  <si>
    <t>“勤动手、多动脑”预防老年痴呆症手工活动项目</t>
  </si>
  <si>
    <t>（一）申报理由：对于退休了居家的老年人，从工作中突然闲暇下来，家人忙于工作无法陪伴在其身边，常常会独自感受到孤独，为培养老年人的动手操作能力，激发老年人的思维想象力，预防老年痴呆症，组织手工DIY活动，用双手制作实用的美丽物件，既能锻炼老年人的动手能力，放松身心；又可以丰富老年生活，建立同伴群体的支持系统,让更多的老年人获得关怀。
（二）服务对象：横岗社区老年人，150人次
（三）实施内容：开展六场手工艺活动，分别为押花台灯制作活动、创意毛线球小凳制作活动、植物微景观制作活动、创意编织抱枕制作活动、布绳艺术收纳篮制作活动、布艺花束制作活动。每场活动预计服务人数25人，预计服务时长1.5小时。
（四）项目预算：
主教老师费用350元/人*6场=2100元；
助教人员费用150元/人*2人*6场=1800元；
第一场活动物料含：台灯底胚（60元/套）、押花材料包（40元/份）、无纺布（15元/份）、和纸（15元/份）、镊子（租赁，3元/个）、刻刀（租赁，5元/个）、小剪刀（租赁，3元/个）各25份，费用共计3525元；
第二场活动物料含：毛线球成品（65元/份）、矮凳底胚（80元/份）、胶枪（15元/把）、胶水（10元/份）、布手套（10元/副）各25份，费用共计4500元；
第三场活动物料含：大号花盆（60元/个）、多种多肉植物（30元/份）、多肉专用土（20元/份）、陶粒（10元/份）、彩色沙石（10元/份）、装饰摆件（15元/份）、小铲子等工具（15元/份）各25份，费用共计4000元；
第四场活动物料含：灌芯超粗棉线（80元/份）、抱枕芯（65元/份）、大剪刀（租赁，5元/个）各25份，针线（5元/份）5份，费用共3775元；
第五场活动物料含：粗布绳子（50元/份）、胶水（10元/份）、收纳篮模具底胚（50元/份）、内布袋（20元/份）、布面装饰物（20元/份）、布手套（10元/副）各25份，费用共计4000元；
第六场活动物料含：裁剪好的花布模板（50元/份）、成品毛毡球装饰（25元/份）、花艺铁丝（10元/份）、胶水（10元/份）、摆台花瓶（50元/份）、布手套（10元/副）各25份，费用共计3875元；
横幅150元/条*1条，即150元；项目管理费5％，即1386.25元；项目费用合计29111.25元。</t>
  </si>
  <si>
    <t>市库20210713</t>
  </si>
  <si>
    <t>横岗社区少年儿童硬笔书法训练班</t>
  </si>
  <si>
    <t>（一）项目申报理由：书法是人内心的描绘，书写行为能投射出人的性格，正所谓字如其人，好的字在任何场合都会给人留下好印象。伴随青少年考试大纲对于书写规范的要求，学习硬笔书法逐渐成为学生日常学习和考试的刚需，也是家长们需求最大的艺术类学习活动。学习硬笔书法是横岗社区青少年必备的一项技能，也是对中国传统文化的了解与传承；而在这个浮躁的时代，书法更能社区青少年的内心保持平和自如。我们知道书写已经被纳入考试范畴，整齐、规范的书写是拿到卷面分的必备条件，横岗社区开设硬笔书法训练班能让青少年儿童进一步了解硬笔书法的客观意义，提高青少年儿童的书法水平，培养良好的书写习惯和握笔姿势，更能培养社区青少年儿童专心致志、持之以恒的精神；因此，写一手好字是社区青少年儿童必须要培养的一项技能。
（二）服务对象：社区少年儿童6—12岁，每场服务30人，共计服务600人次
（三）实施内容：第1-4课时：认识书法的材料，了解书法起源和发展历史，了解我国历史上著名书法家的作品；
第5-8课时：握笔、坐姿和控笔训练；
第9-12课时：以田英章书法教材为主，练习基本笔画，打牢基本功；
第13-16课时：练习偏旁部首，通过偏旁部首对汉字结构进行归类；
第17-20课时：练习间架结构，掌握结构规律，能做到举一反三，写好一个字，掌握一类字；
第21-24课时：临帖、自选字练习；
第25-30课时：加强偏旁部首和控笔练习，抓好基础训练；
第31-35课时：脱贴、自选字练习；
第36-40课时：用作品纸书写成品古诗词作品并装裱。                                                                                                每节课时60分钟，每次两节课时，共20次课/40课时。
（四）项目预算：1、活动横幅150元*1条=150元，2、讲师费40课时*400元=16000元，3、助理人员100元*40课时=4000元，4、《田英章硬笔书法入门教程》系列教材书50元*30套=1500元，5、A4田字格练习纸3元*60本=180元，6、HB铅笔3元*60支=180元，7、2B铅笔3元*60支=180元，8、卷笔刀12元*30个=360元，9、橡皮擦3.5元*60块=210元，10、田字格作业本3元*60本=180元，11、控笔练习本3元*30支=90元，12、坐姿握笔健康写字垫13元*30张=390元，13、0.5黑色水性笔4元*60支=240元，14、A3加厚硬笔书法成品纸（包含白底、黑底、圆芯、方芯）20元*30套=600元，15、白色书法高光笔10元*60支=600元，16、金色书法高光笔10元*30支=300元，17、项目管理费2516元，18、项目总预算：27676元</t>
  </si>
  <si>
    <t>2025年3月-2025年8月</t>
  </si>
  <si>
    <t>四联社区</t>
  </si>
  <si>
    <t>新塘坑（华西岗亭入口至新塘坑路19号）道路改造项目</t>
  </si>
  <si>
    <t>（一）申报理由：新塘坑(华西岗亭入口至新塘坑路19号)进出道路因常年反复开挖导致四处破损、坑洼、起皮，麻面、污水检查井凸起；现状道路为水泥地面,现申请对道路进行翻新改造；
（二）建设地点：新塘坑路从华西岗亭入口至新塘坑路19号；
（三）建设内容：对现状机动车道进行沥青罩面，抬升加固井盖，新建标志标线、修复破损花池；
（四）项目预算：共计48.65万元，其中：建安费44.51元，设计费2万元，监理费1.47万元，咨询费0.67万元。</t>
  </si>
  <si>
    <t>四联社区
江冰心
13528817655</t>
  </si>
  <si>
    <t>博林特殊学校大门左侧整治项目</t>
  </si>
  <si>
    <t>（一）申报理由：博林特殊学校是服务患有自闭症儿童的民办学校，电动车是家长接送儿童的常用交通工具，此处没有雨棚，下雨天给家长停放车辆带来不便，另外现在学校划定电动车临时停放点旁边废弃灯柱末拆除而且倾斜，进出道路四处破损、坑洼，存在安全隐患，现申请对道路进行翻新改造，拆除废弃灯柱，新建一处电动车停车棚；
（二）建设地点：博林特殊学校大门左侧；
（三）建设内容：拆除废弃灯柱，新建一处电动车停车棚，对现状机动车道进行沥青罩面，对旧护栏变电箱围挡护栏进行重新刷漆，对地面破损路面进行修复后铺设花岗岩；
（四）项目预算：                                                                                                                                                                                                  计算标准：建安费42.96万元，设计费1.93万元，监理费1.42万元，造价咨询费0.65万元，共计46.96万元。</t>
  </si>
  <si>
    <t>“砚池墨海,书画同源”四联社区国学课堂系列活动</t>
  </si>
  <si>
    <t>（一）申报理由：社区文化及环境建设对于青少年的健康成长起到了重要的作用，为了给青少年健康成长的重要空间，本次活动将通过水墨画以及书法教学的形式开展社区国学大课堂活动，有利于青少年养成良好的学习习惯；
（二）服务对象：社区青少年7-16岁，预计650人次 
（三）实施内容：水墨画课培训共12场，每场2课时，每场25人次；书法课培训共12场，每场2课时，每场25人次；书画成果展共1场服务50人次；
（四）项目预算内容：
1、水墨画老师培训费800元*12场=9600元；2、书法老师培训费800元*13场=10400元（含成果展一场）；3、助教费用200元*26人=5200元（成果展2名助教）；4、摄影师500元*1场=500元（成果展一场）；5、水墨画毛笔45元*25套=1125元（尚书兼豪-每套两支，分别为大楷4.5*1*24.5cm、小楷3*0.8*24cm，笔杆实木）；6、笔搁15元*25个=375元（实木、多指山笔搁）；7、洗笔筒18元x25个=450元（2L-透明款）；8、宣纸40元*25套=1000元（50*50cm、内方、内白外麻）；9、绘画颜料42元*25套=1050（12色12ml）；10、调色盘15元*25个=375元（景德镇陶瓷调色盘梅花盘5寸、直径12.5cm/边缘单格3.5cm/中间圆格4.5cm/池深7cm）；11、书法毛笔25元*25把=625元；（中号兼毫-峰长4.8cm/峰径1.2cm/笔杆23cm，竹制）；12、墨汁28元*25盒=700元（250g）；13、镇尺18元*25个=450元（18cm、实木）；14、米字格宣纸35元*25套=875元（半生熟黑线格、10cm*18格加厚款）；15、毛毡垫子15元*25张=375元（40*60cm*5mm加厚款灰色-羊毛毡）；16、墨碟8元*25个=200元（仿瓷-20*2.5cm）；17、背景板120元*12平米=1440元（3*4m-含桁架租赁使用、黑底喷绘幕布设计印刷、现场工人搭建）；18、书画展架租赁300元*3套=900元（展架1*2.5m黑色、加挂绳、双面钩、八棱柱）；19、对联10元*100副=1000元（白色描金龙凤-四言-半生偏熟，每人4副，课堂2副、成果展2副）；20、桌布15元*18卷=270元（1.8m*1.8m；含25张；活动共用；）；21、纸巾15元*6提=90元（每提3包，每包100抽）；22、毕业证书22元*50份=1100元（内页、A4尺寸、铜版纸250g）；23、横幅150元*1副=150元（0.7m*5m红布）；24、管理费10%：38250元*10%=3825元
合计：42075元</t>
  </si>
  <si>
    <t>陈志超
15989322312</t>
  </si>
  <si>
    <t>四联社区陶艺版画项目</t>
  </si>
  <si>
    <t>（一）项目申报理由：四联陶艺、版画项目深受辖区居民欢迎，本项目吸引青少年走出家庭，走进社区，通过开展不同主题的互动式学习，提高他们的人际互动能力、动手能力，搭建亲子互动，沟通的平台，促进亲子关系的和谐发展。
（二）服务对象：儿童青少年、亲子家庭，项目服务约650人次。
（三）实施内容：组织居民学习陶艺、版画制作。（青少年陶艺课程10场，每场25人；亲子陶艺课程10场，每场20人(10对亲子)；青少年版画课程10场，每场20人；总计：30场，每场1课时、每课时不少于60分钟，共计30场次。）
（四）项目预算：办公用品:记号笔12元*4盒=48元；剪刀26元*5把=130元；胶带7.5元*30卷=225元；横幅150元*3条=450元；
版画耗材费用30元/人/场*20人*10=6000元；
亲子陶艺耗材费用40元/人/场*20人*10场=8000元；
青少年陶艺耗材费用40元/人/场*25人*10场=10000元；
石膏磨具磨套100元/套*25套=2500元；版画工具套装100元/套*20套=2000元；
版画专业讲师授课费400元/场*10场=4000元；陶艺专业讲师授课费400 元/场*20场=8000元；
项目管理费4135.3元，项目费用合计45488.3元。</t>
  </si>
  <si>
    <t>江冰心
13528817655</t>
  </si>
  <si>
    <t>区项目库117号</t>
  </si>
  <si>
    <t>（一）项目申报理由：四联社区是客家文化的重要聚居地，社区传统习俗不断受到城市化的冲击并逐渐被居民遗忘，从而使得居民与居民之间曾经依靠传统文化纽带联系在一起的守望相助的邻里关系也慢慢淡化,因此,为延续客家文化社区传承和发展，四联社区已延续推广这个项目很多年。延续性的项目使得客家文化推广项目的团队基础扎实，希望继续弘扬客家传统文化推广。 
（二）服务对象：社区居民，每课程计划招募20人， 总服务人次约600余人。其中客家舞蹈共15场课程，合计30课时，每课时60分钟，课程每场2课时共120分钟；客家服饰走秀课程共15场课程，合计30课时，课程每课时60分钟，每场2课时共120分钟。
（三）实施内容：以四联社区茂盛世居为主体弘扬客家文化和客家典型建筑为基础，项目以茂盛世居为基点，通过延续客家舞蹈、客家服饰走秀，提升居民对传统建筑的重视；维系以传统建筑为纽带居民之间的融洽感情，使参观茂盛世居的游客对客家文化有更加深入的了解跟认识。 
（四）项目预算：横幅150元/条*2条=300元；客家舞蹈培训讲师费800元/场*15场=12000元；客家服饰走秀培训讲师费800元/场*15场=12000元；项目管理费2430元。项目费用合计：26730元</t>
  </si>
  <si>
    <t>一）项目申报理由：对四联社区老年人进行传统中医保健可以有效预防疾病的发生，减少卫生资源的浪费，提高老年人生活质量。
（二）服务对象：本辖区 60 岁以上长者，患有肩颈、腰椎、关节疼痛等慢性病等身体不适,计划服务420 人次。
（三）实施内容：
     服务内容：现场理疗（包含但不限于：中医推拿搭配真空拔罐、中医刮痧、无烟艾灸、艾盐热敷、中频理疗仪等服务）；
     具体场次：根据实际预约人数而定；
     服务时长：共服务420人次，每次50分钟，每次不少于2个项目。
（四）项目预算：横幅 150元/条 *2 条＝300元；康复理疗服务 93元/人次*420人次＝39060元；管理费用（10%） 3936元；共43296元</t>
  </si>
  <si>
    <t>四联社区公益艺术讲座——让阅读变得有趣</t>
  </si>
  <si>
    <t>（一）项目申报理由：70%的家长意识到阅读对于孩子发展的重要性，但现实生活中大部分来深建设者都忙于工作，且缺乏一些科学的、系统的阅读指导。因此，项目设计聘请专业老师通过精选绘本给学生分享故事，并根据绘本内容引导亲子延伸活动。
（二）服务对象：每场15组辖区3-6岁儿童及家长；项目服务约180人次。
（三）实施内容：专业老师通过6场（每场90分钟）以讲座的形式，可针对亲子或家长开展对绘本的技巧学习。通过专业老师精选绘本给学生分享故事、根据绘本内容引导亲子延伸活动（手工、表演、绘画、游戏等延伸形式不限定）。
（四）项目预算：业务成本费:活动材料(DIY绘本手工材料或其他手工材料包等)30元*90份=2700元；活动图书35元*90份=3150元（书籍内容与课程相关）；租用活动物资(如花草、小树、头饰等活动道具，6场共用。)100元*6场=600元；宣传资料150元*1条=150元；业务成本费合计6600元；讲师费400元*6场=2400元；项目专员100元*6场=600元；合计：9600；管理费768元，项目费用合计10368元。</t>
  </si>
  <si>
    <t>区项目库73号</t>
  </si>
  <si>
    <t>邂逅传统之美——青少年非遗手工活动</t>
  </si>
  <si>
    <t>（一）本项目致力于非物质遗产文化的传承和发展，非物质文化遗产一直是文化工作重要组成部分，让少儿了解和认识手工类非物质文化遗产，培养他们对传统文化的兴趣和爱好，让少儿亲手制作非遗作品，体验非遗技艺的魅力，传承和弘扬非物质文化遗产，增强文化自信。
（二）服务对象：每场活动招募社区青少年20人，年龄8-12岁，共10场，预计总服务200人次。
（三）实施内容：通过本项目让少儿在轻松愉快的氛围中学习和体验手工类非物质文化遗产，培养他们的文化素养和动手能力，为非遗的传承和发展贡献一份力量。共10场（每场2课时），每场课20人，合计20课时，60分钟/课时。每场课1个主题作品，最后呈现10个非遗作品。
（四）项目预算：老师课时费800元/场*10场=8000元，雕版印刷70*20份=1400元，金丝绕线手镯85*20份=1700元，掐丝珐琅85*20份=1700元，香囊65*20=1300元，螺钿胸针75*20=1500元，剪纸65*20=1300元，扎染65*20=1300元，烧蓝发饰70*20=1400元，烧箔画70*20=1400元，竹编画65*20=1300元，横幅150*1=150元，服务管理费10%=2245合计：24695元。</t>
  </si>
  <si>
    <t>松柏社区</t>
  </si>
  <si>
    <t>红花街周边人行道修缮项目</t>
  </si>
  <si>
    <t>（一）申报理由：松柏社区红花街人行道年久失修，破损严重，影响市容形象，需进行修缮改造。
（二）建设地点：松柏社区红花街周边人行道
（三）建设内容：翻新混凝土路面，局部沥青路面修复，增设排水，井盖改造等
（四）项目预算：共计30.02万元，其中：建安费27.38元，设计费1.24万元，监理费0.9万元，咨询费0.5万元</t>
  </si>
  <si>
    <t>松柏社区
张德明
13510182417</t>
  </si>
  <si>
    <t>保康路西南人行道改造项目</t>
  </si>
  <si>
    <t>（一）申报理由：松柏社区保康路人行道破损，给居民日常生活出行造成不便，并且影响市容形象，需进行提升改造。
（二）建设地点：松柏社区保康路西南人行道
（三）建设内容：商铺门前混凝土路面翻新，增设排水，井盖提升等
（四）项目预算：共计29.58万元，其中：建安费26.98元，设计费1.21万元，监理费0.89万元，咨询费0.5万元</t>
  </si>
  <si>
    <t>松柏路91号至109号地面修缮工程</t>
  </si>
  <si>
    <t>（一）申报理由：松柏社区松柏路91号至109号路面坑洼不平，破损严重，影响横岗第一市场周边市容形象，给居民出行生活造成诸多不便，需进行修缮改造。
（二）建设地点：松柏社区松柏路91号至109号
（三）建设内容：现状路面破除后铺设混凝土路面，翻新排水沟，井盖改造等
（四）项目预算：共计35.46万元，其中：建安费32.43元，设计费1.46万元，监理费1.07万元，咨询费0.5万元</t>
  </si>
  <si>
    <t>松柏社区客家文化推广项目</t>
  </si>
  <si>
    <t xml:space="preserve"> （一）项目申报理由：松柏社区所在的横岗街道是客家文化的重要聚居地，客家文化推广项目有利于加强松柏居民对于客家文化的了解和认识，进一步弘扬和传承传统客家文化，丰富居民的精神文化生活。
 （二）服务对象：松柏社区居民，预计服务900人次。
 （三）实施内容：开展“客家文化推广项目”之客家舞蹈、客家服饰走秀等培训活动。客家服饰走秀培训课程15场（每场2课时），客家舞蹈培训15场（每场2课时）。60分钟/课时，每场招募30人。
 （四）项目预算：横幅150元/条*2=300元，客家舞教师费用400元/课时*30课时=12000元，客家服饰走秀教师费用400元/课时*30课时=12000元，管理费2430元
项目费用合计26730元</t>
  </si>
  <si>
    <t>张德明
13510182417</t>
  </si>
  <si>
    <t>松柏社区“先锋少年”外来务工及困弱家庭儿童关爱成长系列活动</t>
  </si>
  <si>
    <t>（一）项目申报理由：松柏社区汇聚大量的外来务工人员，部分家庭经济情况多处于较低收入水平。很大比例的外来务工家庭成长期孩子，缺少好的休闲娱乐、教育成长的条件。本项目通过让孩子们学习体验自动感应技术科普、“科学大爆炸”科普知识展演、科普基地参观等内容，让他们参与高品质、有深度的体验式学习活动，提高孩子们的综合素质，开拓视野，增强其学科学、爱科学、积极思考、敢于创新的优秀品质。
 （二）服务对象：松柏社区青少年群体，约160人次
 （三）实施内容：“先锋少年”之自动感应技术科普体验活动（2课时/场，40人/场，共1场）、“先锋少年”之“科学大爆炸”科普知识展演游园活动（2课时/场，80人/场，共1场）、“先锋少年”之“科创先锋”科普行活动1场（5课时/场，40人/场，共1场）。每课时60分钟。
 （四）项目预算：人力成本:自动感应技术科普体验活动主教1人*200元*2课时=400元，工作人员2人*200元*1场=400元；“科学大爆炸”科普知识展演游园活动主持1人*700元*1场=700元，科创秀演示人员2人*700元*1场=1400元,工作人员3人*200元*1场=600元。科创先锋主教2人*200元*5课时=2000元，助教2人*200元*1场=400元，工作人员2人*200*1场=400元，科技体验讲解员1人*400元*1场=400元，人力成本共6700元；自动感应技术科普体验活动物资6050元，“科学大爆炸”物资8510元，科创先锋物资18770元，三场活动主题异形手举牌费用500元。管理费4053元
项目费用合计：44583元</t>
  </si>
  <si>
    <t>“阳光体育，快乐成长”松柏社区外来务工子女与低保家庭青少年体育公益活动</t>
  </si>
  <si>
    <t>（一）项目申报理由：松柏社区外来务工人员较多，大部分外来务工家庭的孩子往往面临着生活和学习压力，缺乏足够的体育锻炼。本项目通过阳光体育活动，可以增强他们的体质，提高健康水平，增强社交能力。构建和谐的社区环境。
（二）服务对象：松柏社区外来务工子女、低保家庭青少年（年龄范围：6-12岁），预计服务400人次。
（三）实施内容：邀请专业教练培训青少年乒乓球运动。活动60分钟/课时，共20场（每场1.5课时），每场服务20人（大龄班10人+小龄班10人）,共计服务400人次。每场安排两名教练、两名助教（一名教练加一名助教负责一班学员），确保每位孩子都能获得个性化指导，掌握乒乓球基本动作。
（四）项目预算：教练费用:200*20场*2人=8000元,助教费用:100*20场*2人=4000元,横幅:150元,乒乓球:50*12包=600元,乒乓球拍:80*20支=1600元,活动保险:1600元,管理费(10%):1595元，合计17545元。</t>
  </si>
  <si>
    <t>松柏社区特色街区景观小品装饰采购项目</t>
  </si>
  <si>
    <t>（一）项目申报理由：松柏社区地处横岗街道核心地带，拥有丰富的资源和独特的社区文化，社区居民对于优化环境提出了诉求。为了在提升社区环境品质的同时营造积极向上的社区文化氛围，计划申报松柏社区特色街区景观小品装饰采购项目。通过对社区内重要节点的环境提升与美化，推动社区文化阵地的打造、特色街区的营造和整体环境氛围的提升。
（二）项目预算：墙体修复：168平*50=8400元，主题墙绘168平*150元=25200元，户外景观LOGO定制：22.5平*2040元=45900元，户外立体发光口号：3.2平*1890元=6048元，户外造型发光标语：3.5平*2040元=7140元，主题造型宣传栏：4050元*1套=4050元；城市造型氛围定制：3平*1510元=4530元；组合式主题花箱定制：4500元*2组=9000元；户外主题休闲椅定制：8米*1800元=14400元；景观洗墙灯：25200元。
项目费用合计：149868元</t>
  </si>
  <si>
    <t>华侨新村社区</t>
  </si>
  <si>
    <t>华侨新村社区237-246栋路面改造项目</t>
  </si>
  <si>
    <t>（一）申报理由：华侨新村部分水泥路面破损严重，坑洼不平，路面标识标线磨损严重，部分路面面层已出现麻面现象，路面检修井，雨水口化粪池等凸起，给居民日常出行带来困扰；为方便居民出行，减少安全风险，美化环境，拟申请大盆菜经费对该处道路进行路面改造。
（二）建设地点：华侨新村237-246栋
（三）建设内容：拟对现状机动车道进行沥青罩面，提升加固井盖并新建标志标线，提升化粪池等。
（四）项目预算：共计48.6万元，其中：建安费44.46万元；设计费2万元；监理费1.47万元；咨询费0.67万元。</t>
  </si>
  <si>
    <t>华侨新村
余子聪
13825207155</t>
  </si>
  <si>
    <t>华侨新村社区1-1栋-3号岗路面改造项目</t>
  </si>
  <si>
    <t>（一）申报理由：该道路为小区前往地铁站、社康必经之路，人流车流较多，现状地砖路面破损，坑洼不平，给居民日常出行带来困扰，存在安全隐患；为方便居民出行，减少安全风险，美化环境，拟申请大盆菜经费对该处道路进行路面改造。
（二）建设地点：华侨新村1-1栋-3号岗
（三）建设内容：拟对现状路面进行黑化，提升加固井盖等。
（四）项目预算：共计8.18万元，其中：建安费7.22万元；设计费0.32万元；监理费0.24万元；咨询费0.4万元。</t>
  </si>
  <si>
    <t>华侨新村社区
余子聪
13825207155</t>
  </si>
  <si>
    <t>华侨新村社区2025年“老有所康”--中医康复进社区项目</t>
  </si>
  <si>
    <t>（一）申报理由：为更好推进老年友好社区建设，给社区老年人提供早期、系统、专业、连续的康复医疗服务，有效的预防疾病的发生，提高社区老年人生活的质量。
（二）服务对象：社区老年人。累计服务约180人次。 
（三）实施内容：为本辖区50岁以上、患有肩颈、腰椎、关节疼痛等慢性病等身体不适的长者，提供项目包括：现场理疗（包含但不限于：中医推拿、红外线烤灯、无烟艾灸、姜粉热敷、中频理疗仪等）。
（四）项目预算：1.宣传横幅150元∕条*1条=150元；2.康复理疗服务费用93元/人次*180人次=16740元；3.项目管理费用（10%）:1689元，合计:18579元</t>
  </si>
  <si>
    <t>2025年1月-12月</t>
  </si>
  <si>
    <t>余子聪
13825207155</t>
  </si>
  <si>
    <t>华乐社区</t>
  </si>
  <si>
    <t>“老有所康”—中医康复进社区项目</t>
  </si>
  <si>
    <t>（一）申报理由：为更好推进老年友好社区建设，给社区老年人提供早期、系统、专业、连续的康复医疗服务，有效的预防疾病的发生，提高社区老年人生活的质量。
（二）服务对象：社区长者。累计服务约280人次。 
（三）实施内容：为本辖区50岁以上、患有肩颈、腰椎、关节疼痛等慢性病等身体不适的长者，提供项目包括：现场理疗（包含但不限于：中医推拿、红外线烤灯、无烟艾灸、姜粉热敷、中频理疗仪、经络拍打、刮痧等）。
（四）项目预算：1.宣传横幅150元/条*1条=150元；2.康复理疗服务费用93元/人次*280人次=26040元；3.项目管理费（约10%）:2619元，合计:28809元</t>
  </si>
  <si>
    <t>刘奕丽
18718691155</t>
  </si>
  <si>
    <t>太极拳培训活动项目</t>
  </si>
  <si>
    <t>（一）项目申报理由；为倡导全民健身，弘扬中华传统太极文化，拟开展太极拳培训课程，号召居民积极参与体育锻炼，提升辖区居民健康素养，打造健康社区。                                                                                                                                                                                                                                                                                             （二）服务对象：社区居民，每课程计划招募25人， 总服务人次约625余人。课程共50课时，25场课，每课时60分钟，每场课120分钟。
（三）实施内容：展国家竞赛套路56式太极拳培训课程（全年预计50课时），教授及指正社区居民太极拳套路，带动辖区居民积极参与体育锻炼。
（四）项目预算：横幅150元/条*1条=150元；太极拳主教费用400元/课时*50课时=20000元；助教费用100元/课时*50课时=5000；太极服装采购150元*25套=3750元；项目管理费（约5%）：1445元。项目费用合计：30345元</t>
  </si>
  <si>
    <t>“党建引领，共建文明”—垃圾分类宣传项目</t>
  </si>
  <si>
    <t xml:space="preserve">（一）申报理由：以垃圾分类为载体，融合精神文明和生态文明建设协调发展，提升社区生活垃圾分类工作成效，以党建引领为核心，普及《公民生态环境行为规范十条》，推动辖区各类场所融入社区共建共治，共同提升辖区居民生态文明价值观，推动社区共建共治共享新格局。
（二）服务对象：辖区居民及14类场所，预计服务约680人次。
（三）服务内容：开展生态文明与垃圾分类宣传进小区6场活动（每场受众100人左右，6场预计600人），专题培训1场（30人左右）和科普参观1场（50人左右）。
（四）项目预算：                                                                                                                                                                                                                                                                                                                         1、宣传进小区活动6场：（1）工作人员费用：200元/人/场*3人/场*6场=3600元【每人以6小时计，室外活动人工包含前期项目设计及物资准备、现场场地布置、沟通协调、秩序维护、项目后期相应资料收集整理等】；（2）帐篷桌椅租赁：80元*6套*6场=2880元【1套含1个帐篷和2张凳子，每场租赁6套，共租赁6场】；（3）一等奖奖品-床上两件套12套（床上两件套145元/套*2名/场*6场=1740元）【活动设置知识问答环节，并购置相应奖励用品共计186份，按600人预计获奖率约31%。一等奖12名（2名/场*6场）】；（4）二等奖奖品-床单30条（床单100元/条*5名/场*6场=3000元）【二等奖30名（5名/场*6场）】；（5）三等奖奖品-空调被48条（空调被60元/条*8名/场*6场=2880元）【三等奖48名（8名/场*6场）】；（6）鼓励奖奖品-家纺套装毛巾96盒（家纺套装毛巾30元/盒*16名/场*6场=2880元）【鼓励奖96名（16名/场*6场）】；（7）宣传展架制作250元*4套=1000元【空杯减塑、光盘行动和四分类宣传展架设计制作】；（8）游戏道具制作400元*3套=1200元【垃圾分类游戏道具设计制作】；（9）防水地垫购置50元*10套=500元【进小区宣传活动，旧物兑换摊位使用】；                                                                                                                                                                                                                                                              2、专题培训1场：（1）主讲老师授课费800元（400元/课时/人*2课时=800元）【市级蒲公英中级讲师，1场两课时，每课时60分钟。培训人数按30人计算】；（2）助教费用：200元/人/场*1人/1场=200元【协助活动开展（负责签到、秩序维护、资料收集整理等），1场两课时，每课时60分钟】；（3）培训资料20元/份/人*30份=600元【培训资料5元/本+活动定制购物袋8元/个+环保笔记本7元/本，共计20元/份】；                                                                                                                                                                                                                                                                                                                                                                     3、科普参观：（1）工作人员费用200元/人/场*2人*1场=400元【每人以6小时计，此人工含前期项目设计及活动准备、现场沟通协调、秩序维护、项目后期相应资料收集整理等】；（2）大巴租赁1500元/次/辆*1次/1辆=1500元【含往返，以实际支付为准】；（3）保险6元/人/次*50人=300元；                                                                                                                                                                                                                            4、其他：（1）横幅制作：150元/条*3条=600元（培训1条，进小区活动1条，户外科普参观1条，共计3条）；（2）饮用水购置38元*8箱=304元【24瓶/箱，宣传进小区6场每场1箱共6箱，科普参观1场2箱】；                                                                                                                                                                                                                                                                                                                                                        5、项目管理费（约10%）：2423.4元。项目合计费用26657.4元。 </t>
  </si>
  <si>
    <t>陈志学
18676663083</t>
  </si>
  <si>
    <t>“强国有我”—青少年国防教育军事夏令营项目</t>
  </si>
  <si>
    <t>（一）申报理由：本项目的必要性分别体现在社区必要及成长必要。社区必要指的是本社区存在大量的双职工家庭的青少年，日常所享受的家庭陪伴和社会服务相对欠缺，这个群体作为本项目的受众；成长必要指的是本项目的受众群体在身心成长的过程中，挫折教育、国防教育必不可少，有益于身心健康、全面发展。华乐社区党委、妇联结合“百千万工程”青少年的工作要求，项目化、系统化开展服务，将本项目作为“党建红引领国防绿”的一个品牌项目，以国防教育为基调，培养青少年政治素养，满足青少年在社区参与、自我展示方面的需求，提升青少年爱国爱党、奋发向上的精神面貌。
（二）服务对象：辖区8至14岁儿童及其家庭，共计240人次
（三）实施内容：开展国防教育小课堂、小红军重走长征路模拟版（社区周边）、“小红军”走寻红色烈士纪念碑、军事训练1（枪械拆卸与组装、打靶射击）、军事训练2（火箭筒发射、高空滑降）、军事训练营结营活动
（四）项目预算：
1.国防教育小课堂：1场=2课时，1课时=60分钟，40人/场
讲师费用400元*（1场*1人*2课时）=800元 ；助教费用200元*（1场*1人）=200元 ；体能训练服 145元*40套=5800元（购买，含上衣、裤子、帽子)
2.小红军重走长征路模拟版（社区周边）：1场=2课时，1课时=60分钟，40人/场
领队费用400元*(1场*1人*2课时) = 800元 ；协助人员费用 200元*(1场*2人)= 400元；医药包300元*1个=300元；冰袖20元*40双= 800元；“一鼓作气”游戏道具租赁50元*1套=50元；“重走长征路”游戏道具租赁60元*1套=60元；“摸着石头过河”道具租赁50元*1套=50元；“势均力敌”道具租赁60元*1套=60元；一等奖奖品45元*10份=450元；二等奖奖品35元*10份=350元；三等奖奖品25元*20份=500元；
3.“小红军”走寻红色烈士纪念碑：1场=3课时，1课时=60分钟，40人/场
领队费用 400元*（1场*1人*3课时）=1200 元；协助人员费用 200 元*（1场*2人）= 400 元；大巴租赁1500元*1辆=1500元；保险5元*40人=200元；防晒帽35元*40顶=1400元；菊花15元*40束= 600元；花篮350元*1个=350元；
4.军事训练1（枪械拆卸与组装、打靶射击）：1场=3课时，1课时=60分钟，40人/场
教练费用 400元*（1场*2人*3课时）=  2400元 （2人带领，分组进行，每教练带20个学生）；协助人员费用 200元*（1场*2人）= 400元；保险5元*40人=200元；大巴租赁1500元*1辆=1500元；枪械拆卸与组装55元*40人=2200元；打靶射击55元*40人= 2200元；
5.军事训练2（火箭筒发射、高空滑降）：1场=3课时，1课时=60分钟，40人/场
教练费用 400元*（1场*2人*3课时）=  2400元 （2人带领，分组进行，每教练带20个学生）；协助人员费用 200元*（1场*2人）= 400元；保险5元*40人=200元；大巴租赁1500元*1辆=1500元；火箭筒发射55元*40人=2200元；高空滑降55元*40人= 2200元；
6.夏令营结营（国防知识竞赛）： 1场=2课时，1课时=60分钟，40人/场
讲师费用400元*（1场*1人*2课时）=800元 ；协助人员费用200元*（1场*3人）=600元 ；活动背景板2200元*1套=2200元；宣传展架260元*4套=1040元；异形国防主题展示架150元*6套=900元；抢答手举牌30元*10套=300元；一等奖奖品45元*10份=450元；二等奖奖品35元*10份=350元；三等奖奖品25元*20份=500元；爱国主题画卷60元*10条=600元；画笔25元*10盒=250元；结业证书15元*40本 =600元；小勇士奖牌25元*40个=1000元；
7.其他：横幅150元*1条 =150元；夏令营旗子80元*1面=80元；活动饮用水35元*8箱=280元（24瓶/箱 ，2箱/场，用于第2、3、4、5场户外活动）；                                                                                                                                                      项目管理费（约10%）：4417元；共计：48587元</t>
  </si>
  <si>
    <t>古翠娴
18319043767</t>
  </si>
  <si>
    <t>“家风无声，节气有道”—二十四节气国学家风文化研学项目</t>
  </si>
  <si>
    <t xml:space="preserve">（一）申报理由：本项目以亲子课堂为核心，结合新时代弘扬中华优秀传统文化，继承中华美学精神，开展二十四节气国学文化研学项目，传承中华美，养育中华魂。依靠社区工作站和党群服务中心的平台基础上，引导社区亲子家庭积极参与，学习蕴含在节气里的传统家风，促进家庭和谐发展，提升家庭发展能力水平。
（二）服务对象：7—14岁社区亲子家庭，服务约180人次
（三）实施内容：从节气活动、美食、文学、生活、艺术、农事等多个视角解构二十四节气，开展活动6场。系统学习中国二十四节气这一非物质文化遗产内容，教育赏节气，从节气中传递古人家风家教的智慧，激发青少年对传统国学的兴趣，提升青少年德育、美育品质，传承和弘扬传统国学文化、家风家教意识。
（四）项目预算：                                                                                                                                                                                                                                                                                                                            第1场：节气与活动（立春)：1场=4课时，1课时=60分钟，40人/场
领队费用400元*（1场*1人*4课时）= 1600元，协助人员费用200元*（1场*2人）=400元，大巴租赁1500元*1辆=1500元，保险5元*40人=200元，研学定制T恤50元*40件=2000元；项目研学旗帜80元*1面=80元，风筝25元*40个=1000元，植物拓染50元*40份=2000元，研学本子、笔25元 *40份=1000元；                                                                                                                                                                                                           第2场：节气与美食（清明）：1场=2课时，1课时=60分钟，25人/场
讲师费用 400元*（1场*1人*2课时）= 800元，协助人员费用 200元*（1场*1人）= 200元，饮食制作材料费 35元*25份=875元 ，手套 30元*1盒=30元；口罩 30元*2盒=60 元，儿童围裙 15元*25个=375元 ，头套 2元*25个=50元                           
第3场：节气与文学（谷雨）：1场=2课时，1课时=60分钟，25人/场
讲师费用 400元*（1场*1人*2课时）= 800元 ，协助人员费用 200元*（1场*1人）= 200元 ，油纸伞 40元*25把=1000元 ，颜料 10元*25份=250元 ，勾线笔 3元*25支=75 元，《红色油纸伞》书籍 45元*25本=1125 元                                                                                                  
第4场：节气与生活（小满）：1场=2课时，1课时=60分钟，25人/场
讲师费用 400元*（1场*1人*2课时）= 800元 ，协助人员费用 200元*（1场*1人）= 200元，粘贴画DIY材料包 45元*25份=1125元（五谷杂粮、DIY 工具、胶水、彩色底图等）                                                                                                                                                                                                                                                                                             第5场：节气与艺术（夏至）：1场=2课时，1课时=60分钟，25人/场
讲师费用 400元*（1场*1人*2课时）= 800元 ，协助人员费用200元*（1场*1人）= 200元，国风空白扇子 25元*25把= 625元，漂漆工具 40元*25套=1000元 （颜料一套12色，12ml、漆扇专用吸色纸），一次性手套 30元*1盒=30 元                                                                         
第6场：节气与农事（芒种）：1场=4课时，1课时=60分钟，40人/场
领队费用 400元*（1场*1人*4课时）= 1600元，协助人员费用200元*（1场*2人）= 400 元，大巴租赁 1500元*1辆=1500元
保险 5元*40人=200 元，防晒帽35元*40顶=1400元，背心租赁 12元*40件=480 元，农产品采摘体验 150元*40人=6000元（采摘、收割体验费用+农用工具）。                                                                                                                                                                                                                                                                                                                 其他：汉服购买150元*25套=3750元，横幅 150元*1条=150 元，活动饮用水 35元*4箱=140元（24瓶/箱，用于第1场与第6场户外活动，每场2箱。）
项目管理费（约10%）：3602元；共计：39622元
</t>
  </si>
  <si>
    <r>
      <rPr>
        <sz val="14"/>
        <rFont val="宋体"/>
        <charset val="134"/>
        <scheme val="minor"/>
      </rPr>
      <t>“动手有艺，耆乐融融”</t>
    </r>
    <r>
      <rPr>
        <sz val="14"/>
        <rFont val="汉仪旗黑-30简"/>
        <charset val="134"/>
      </rPr>
      <t>—</t>
    </r>
    <r>
      <rPr>
        <sz val="14"/>
        <rFont val="宋体"/>
        <charset val="134"/>
        <scheme val="minor"/>
      </rPr>
      <t>预防老年痴呆症手工活动项目</t>
    </r>
  </si>
  <si>
    <t>（一）申报理由：随着社会的快速发展和人口老龄化的加剧，老年健康问题日益成为社会关注的焦点。老年痴呆症作为一种常见的老年期神经系统退行性疾病，不仅严重影响老年人的生活质量，也给家庭和社会带来沉重的负担。据大量研究，积极的生活方式、社交互动、认知刺激以及手眼协调能力的锻炼，对于预防和延缓老年痴呆症的发展具有显著作用。鉴于此，拟组织项目“动手有艺，耆乐融融”预防老年痴呆症手工系列活动，旨在通过丰富多彩的手工制作活动，激发老人的思维想象力，让老人边学边做，通过活动，锻炼了老人的动手能力，放松身心，为社区老人提供一个寓教于乐、促进身心健康的平台。
（二）服务对象：华乐社区老年人，约100人次
（三）实施内容：开展4场手工系列活动，每场活动25人，第1场非遗藤编手提包制作；第2场布艺花帽子制作；第3场非遗艺术及扎染抱枕制作；第4场毛线编织坐垫制作。
（四）项目预算：手工主教费用400元/课时*8课时（4场*2课时*1人，60分钟/课时）=3200元，助教费用100元/课时*16课时（4场*2课时*2人，60分钟/课时）=1600元
第1场：藤条25元/份*25份=625元，竹节手提15元/个*25个=375元，手提扣8元/个*25个=200元，夹子10元/份*25份=250元，丝巾20元/条*25条=500元，皮卷尺15元/个*25个=375元，金色剪刀15元/把*25把=375元，打孔器租赁15元/个*3个=45元，铅笔2元/支*25支=50元，布手套5元/副*25副=125元
第2场：帽子底胚50元/个*25个=1250元，定制布艺花组合材料包40元/份*25份=1000元，专用胶枪租赁3元/把*25把=75元，胶条5元/份*25份=125元，布手套5元/副*25副=125元，垫板3元/个*25个=75元
第3场：染料套装60元/套*7套=420元，抱枕皮40元/个*25个=1000元，抱枕芯30元/个*25个=750元，方巾10元/个*25个=250元，棉绳5元/份*25份=125元，橡皮筋5元/份*25份=125元，扎染盆租赁10元/个*10个=100元，抽纸3元/包*10包=30元，橡胶手套40元/盒*2盒=80元
第4场：冰岛绒65元/份*25份=1625元，钩针20元/份*25份=500元
4场共用物资：围裙30元/条*25条=750元，桌布50元/包*6包=300元
宣传物料：横幅150元/条*1条=150元，海报50元/块*4块=200元，手举牌30元/块*10块=300元
管理费（约10%）：1707.5元，项目费用合计18782.5元。</t>
  </si>
  <si>
    <t>怡锦社区</t>
  </si>
  <si>
    <t>怡锦社区2025年“老有所康”--中医康复进社区项目</t>
  </si>
  <si>
    <t>（一）申报理由：为更好推进老年友好社区建设，给社区老年人提供早期、系统、专业、连续的康复医疗服务，有效的预防疾病的发生，提高社区老年人生活的质量。                                                                                            （二）服务对象：社区老年人，预计420人次
（三）实施内容：中医养生康复理疗服务
（四）项目预算：横幅150元/条*1条=150元；康复理疗服务93元/人*420人次=39060元；项目管理费3921元，共计43131元。</t>
  </si>
  <si>
    <t>周梦茹
13728922824</t>
  </si>
  <si>
    <t>怡锦社区2025年青少年跆拳道学习服务项目</t>
  </si>
  <si>
    <t>（一）申报理由：为更好地丰富社区的文体活动，促进社区青少年的身心健康，满足社区居民多样化的文化需求。                                                                                          （二）服务对象：社区青少年，预计300人次
（三）实施内容：跆拳道培训，60分钟/课时，共10场（每场2课时，每场30人）
（四）项目预算：横幅150元/条*1条=150元；授课费400元*20课时=8000元；项目管理费815元；共计8965元。</t>
  </si>
  <si>
    <t>区项目库120号</t>
  </si>
  <si>
    <t>怡锦社区2025年女性形象能力提升大课堂项目</t>
  </si>
  <si>
    <t>（一）申报理由：随着社会的发展和进步，女性对于自我提升和形象塑造的需求日益多元化。社区女性形象能力提升大课堂项目可以根据女性的实际需求，设计多样化的课程内容和形式，满足女性在不同方面的需求。
（二）服务对象：社区居民，女性为主，预计600人次
（三）实施内容：完美拉伸培训，60分钟/课时，共10场（每场2课时，每场30人）；健身操培训，60分钟/课时，共10场（每场2课时，每场30人）。
（四）项目预算内容：完美拉伸教师费用400元*20课时=8000元；健身操教师费用400元*20课时=8000元；横幅150元*2条=300元；项目管理费1630元。总计17930元。</t>
  </si>
  <si>
    <t>怡锦社区2025年瑜悦身心，伽倍柔美——妇女艺术疗愈瑜伽项目</t>
  </si>
  <si>
    <t>（一）申报理由：瑜伽课程以简单、有效、优美为宗旨，注重动与静的结合，通过系统训练能够达到身心放松，消除僵硬感和烦恼、缓解压力、紧张感，增加人体免疫能力，促进身心健康。
（二）服务对象：社区居民，女性为主，预计600人次
（三）实施内容：瑜伽培训，60分钟/课时，共20场（每场1课时，每场30人）
（四）项目预算内容：1、教师培训费400元*20课时=8000元；2、横幅150元*1条=150元；3、项目管理费407.5元。总计8557.5元。</t>
  </si>
  <si>
    <t xml:space="preserve">怡锦社区2025年“夕阳红”保健康复室物资采购项目 </t>
  </si>
  <si>
    <t xml:space="preserve">（一）申报理由：随着社区居民对健康重视程度的提升，保健康复工作日益受到关注。为了进一步提升社区“夕阳红”的保健康复服务质量，满足患者及群众的多元化需求，特申请采购一批保健康复物资。
（二）项目预算：1、电子血压计（欧姆龙 HEM-1000）1350元*2台=2700元；2、电子血压计（欧姆龙 HEM-7121 手臂式）275元*6台=1650元；3、手指康复训练器（品牌：恺尔友）290元*5套=1450元；4、颈椎按摩器（DIY）220元*5台=1100元；5、腰椎按摩器（格莱迪斯 ST-1208A）540元*4台=2160元；6、红外线治疗仪（重庆市国人 HW-L-1）425元*4台=1700元；7、艾灸盒（广州康林温灸保健制品厂）540元*6套=3240元；8、香柏木坐蒸桶（瑞祥 高60cm*40cm）530元*5=2650元；9、理疗床（尺寸：80cm*190cm）640元*2张=1280元；10、理疗床床品（品牌：梦薇家纺  四件套：床罩+被套+凳子套+枕套）340元*2套=680元；11、头部按摩仪（索派suopai-701）275元*5台=1375元；总计19985元。                                                                    </t>
  </si>
  <si>
    <t>怡锦社区图书馆设备采购项目</t>
  </si>
  <si>
    <t>（一）项目申报理由：怡锦社区图书馆建设项目在2024年度完成了工程建设，本次拟通过采购空调及电脑进一步完善图书馆功能。
（二）项目预算内容：台式电脑4500元/台*1台=4500元；2匹变频冷暖天花机10866元/台*4台=43464元；3匹变频冷暖天花机13623元/台*5台=68115元；5匹变频冷暖天花机17680元/台*2台=35360元；1匹变频冷暖壁挂式空调2500元/台*1台=2500元；3匹变频冷暖柜式空调5695元/台*1台=5695元；安装辅材等9328元/项*1项=9328元。总计168962元。</t>
  </si>
  <si>
    <t>怡锦社区图书馆采购及定制书架、桌椅柜项目</t>
  </si>
  <si>
    <t>（一）项目申报理由：怡锦社区图书馆建设项目在2024年度完成了工程建设，本次拟通过采购书架、柜子、桌椅等，进一步完善图书馆功能。
（二）项目预算内容：
一层区域（儿童/亲子趣味阅读区）：饰面柜矮柜①2900元/组*2组=5800元；饰面柜矮柜②2600元/组*1组=2600元；弧形矮书架7000元/组*3组=21000元；弧形矮座椅8000元/组*3组=24000元；阅读椅650元/张*4张=2600元。
一层区域（朗读室）：阅读椅650元/张*2张=1300元。
一层区域（阅读屋）：饰面柜书架8380元/组*2组=16760元；条凳矮柜4410元/组*1组=4410元；条凳矮柜7500元/组*1组=7500元；阅读椅650元/张*10张=6500元。
一层区域（新书推荐区）：饰面柜书架3087元/米*5米=15435元；高低台书架5500元/组*2组=11000元；阅读椅650元/张*1张=650元。
二层区域（开放阅读区）：阅读桌6500元/张*2张=13000元；阅读桌2250元/张*3张=6750元；阅读椅650元/张*12张=7800元。
二层区域（自习室）：阅读椅650元/张*5张=3250元；书桌1650元/张*5张=8250元。
二层区域（水吧区）；圆书桌1200元/张*3张=3600元；阅读椅650元/张*13张=8450元。
二层区域（沙龙区）：会议椅350元/张*42张=14700元。
二层区域（凭窗阅读）；书台2550元/张*3张=7650元；阅读椅650元/张*10张=6500元。
总计199505元。</t>
  </si>
</sst>
</file>

<file path=xl/styles.xml><?xml version="1.0" encoding="utf-8"?>
<styleSheet xmlns="http://schemas.openxmlformats.org/spreadsheetml/2006/main">
  <numFmts count="5">
    <numFmt numFmtId="176" formatCode="0.0000_);[Red]\(0.0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14"/>
      <color theme="1"/>
      <name val="宋体"/>
      <charset val="134"/>
      <scheme val="major"/>
    </font>
    <font>
      <b/>
      <sz val="14"/>
      <name val="宋体"/>
      <charset val="134"/>
      <scheme val="major"/>
    </font>
    <font>
      <sz val="14"/>
      <name val="宋体"/>
      <charset val="134"/>
      <scheme val="major"/>
    </font>
    <font>
      <sz val="14"/>
      <name val="宋体"/>
      <charset val="134"/>
    </font>
    <font>
      <sz val="14"/>
      <name val="宋体"/>
      <charset val="134"/>
      <scheme val="minor"/>
    </font>
    <font>
      <sz val="15"/>
      <name val="宋体"/>
      <charset val="134"/>
      <scheme val="minor"/>
    </font>
    <font>
      <sz val="14"/>
      <name val="华文仿宋"/>
      <charset val="134"/>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u/>
      <sz val="14"/>
      <name val="宋体"/>
      <charset val="134"/>
    </font>
    <font>
      <sz val="14"/>
      <name val="汉仪旗黑-30简"/>
      <charset val="134"/>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8" fillId="17"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12" fillId="16" borderId="0" applyNumberFormat="0" applyBorder="0" applyAlignment="0" applyProtection="0">
      <alignment vertical="center"/>
    </xf>
    <xf numFmtId="0" fontId="8" fillId="12" borderId="0" applyNumberFormat="0" applyBorder="0" applyAlignment="0" applyProtection="0">
      <alignment vertical="center"/>
    </xf>
    <xf numFmtId="0" fontId="8" fillId="26" borderId="0" applyNumberFormat="0" applyBorder="0" applyAlignment="0" applyProtection="0">
      <alignment vertical="center"/>
    </xf>
    <xf numFmtId="0" fontId="8" fillId="15" borderId="0" applyNumberFormat="0" applyBorder="0" applyAlignment="0" applyProtection="0">
      <alignment vertical="center"/>
    </xf>
    <xf numFmtId="0" fontId="12" fillId="14"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7" borderId="7" applyNumberFormat="0" applyAlignment="0" applyProtection="0">
      <alignment vertical="center"/>
    </xf>
    <xf numFmtId="0" fontId="23" fillId="0" borderId="4" applyNumberFormat="0" applyFill="0" applyAlignment="0" applyProtection="0">
      <alignment vertical="center"/>
    </xf>
    <xf numFmtId="0" fontId="21" fillId="28" borderId="8" applyNumberFormat="0" applyAlignment="0" applyProtection="0">
      <alignment vertical="center"/>
    </xf>
    <xf numFmtId="0" fontId="25" fillId="0" borderId="0" applyNumberFormat="0" applyFill="0" applyBorder="0" applyAlignment="0" applyProtection="0">
      <alignment vertical="center"/>
    </xf>
    <xf numFmtId="0" fontId="16" fillId="20" borderId="6" applyNumberFormat="0" applyAlignment="0" applyProtection="0">
      <alignment vertical="center"/>
    </xf>
    <xf numFmtId="0" fontId="12" fillId="33" borderId="0" applyNumberFormat="0" applyBorder="0" applyAlignment="0" applyProtection="0">
      <alignment vertical="center"/>
    </xf>
    <xf numFmtId="0" fontId="12" fillId="11" borderId="0" applyNumberFormat="0" applyBorder="0" applyAlignment="0" applyProtection="0">
      <alignment vertical="center"/>
    </xf>
    <xf numFmtId="42" fontId="0" fillId="0" borderId="0" applyFont="0" applyFill="0" applyBorder="0" applyAlignment="0" applyProtection="0">
      <alignment vertical="center"/>
    </xf>
    <xf numFmtId="0" fontId="18" fillId="0" borderId="9" applyNumberFormat="0" applyFill="0" applyAlignment="0" applyProtection="0">
      <alignment vertical="center"/>
    </xf>
    <xf numFmtId="0" fontId="24" fillId="0" borderId="0" applyNumberFormat="0" applyFill="0" applyBorder="0" applyAlignment="0" applyProtection="0">
      <alignment vertical="center"/>
    </xf>
    <xf numFmtId="0" fontId="22" fillId="20" borderId="8" applyNumberFormat="0" applyAlignment="0" applyProtection="0">
      <alignment vertical="center"/>
    </xf>
    <xf numFmtId="0" fontId="8" fillId="24" borderId="0" applyNumberFormat="0" applyBorder="0" applyAlignment="0" applyProtection="0">
      <alignment vertical="center"/>
    </xf>
    <xf numFmtId="41" fontId="0" fillId="0" borderId="0" applyFont="0" applyFill="0" applyBorder="0" applyAlignment="0" applyProtection="0">
      <alignment vertical="center"/>
    </xf>
    <xf numFmtId="0" fontId="8" fillId="31" borderId="0" applyNumberFormat="0" applyBorder="0" applyAlignment="0" applyProtection="0">
      <alignment vertical="center"/>
    </xf>
    <xf numFmtId="0" fontId="0" fillId="19" borderId="5" applyNumberFormat="0" applyFont="0" applyAlignment="0" applyProtection="0">
      <alignment vertical="center"/>
    </xf>
    <xf numFmtId="0" fontId="15"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3" applyNumberFormat="0" applyFill="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8" fillId="8" borderId="0" applyNumberFormat="0" applyBorder="0" applyAlignment="0" applyProtection="0">
      <alignment vertical="center"/>
    </xf>
    <xf numFmtId="0" fontId="11" fillId="0" borderId="2" applyNumberFormat="0" applyFill="0" applyAlignment="0" applyProtection="0">
      <alignment vertical="center"/>
    </xf>
    <xf numFmtId="0" fontId="8" fillId="21" borderId="0" applyNumberFormat="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0" fontId="26" fillId="0" borderId="0" applyNumberFormat="0" applyFill="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2" fillId="9"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top" wrapText="1"/>
    </xf>
    <xf numFmtId="0" fontId="6"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1" xfId="0" applyFont="1" applyFill="1" applyBorder="1" applyAlignment="1">
      <alignment vertical="center" wrapText="1"/>
    </xf>
    <xf numFmtId="0" fontId="5"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8890</xdr:colOff>
      <xdr:row>41</xdr:row>
      <xdr:rowOff>2259965</xdr:rowOff>
    </xdr:from>
    <xdr:to>
      <xdr:col>7</xdr:col>
      <xdr:colOff>384810</xdr:colOff>
      <xdr:row>41</xdr:row>
      <xdr:rowOff>2259965</xdr:rowOff>
    </xdr:to>
    <xdr:pic>
      <xdr:nvPicPr>
        <xdr:cNvPr id="22" name="图片 21"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3" name="图片 22"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4" name="图片 23"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5" name="图片 24"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6" name="图片 25"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7" name="图片 26"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8" name="图片 27"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9" name="图片 28"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30" name="图片 29"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31" name="图片 30"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2" name="图片 1"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3" name="图片 2"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4" name="图片 3"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5" name="图片 4"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6" name="图片 5"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7" name="图片 6"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8" name="图片 7"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9" name="图片 8"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10" name="图片 9"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41</xdr:row>
      <xdr:rowOff>2259965</xdr:rowOff>
    </xdr:from>
    <xdr:to>
      <xdr:col>7</xdr:col>
      <xdr:colOff>384810</xdr:colOff>
      <xdr:row>41</xdr:row>
      <xdr:rowOff>2259965</xdr:rowOff>
    </xdr:to>
    <xdr:pic>
      <xdr:nvPicPr>
        <xdr:cNvPr id="11" name="图片 10" descr="金塘路墙面改造提升"/>
        <xdr:cNvPicPr>
          <a:picLocks noChangeAspect="1"/>
        </xdr:cNvPicPr>
      </xdr:nvPicPr>
      <xdr:blipFill>
        <a:blip r:embed="rId1"/>
        <a:stretch>
          <a:fillRect/>
        </a:stretch>
      </xdr:blipFill>
      <xdr:spPr>
        <a:xfrm>
          <a:off x="13814425" y="91049475"/>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2" name="图片 11"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3" name="图片 12"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4" name="图片 13"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5" name="图片 14"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6" name="图片 15"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7" name="图片 16"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8" name="图片 17"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19" name="图片 18"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20" name="图片 19"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twoCellAnchor>
    <xdr:from>
      <xdr:col>6</xdr:col>
      <xdr:colOff>8890</xdr:colOff>
      <xdr:row>42</xdr:row>
      <xdr:rowOff>2259965</xdr:rowOff>
    </xdr:from>
    <xdr:to>
      <xdr:col>7</xdr:col>
      <xdr:colOff>384810</xdr:colOff>
      <xdr:row>42</xdr:row>
      <xdr:rowOff>2259965</xdr:rowOff>
    </xdr:to>
    <xdr:pic>
      <xdr:nvPicPr>
        <xdr:cNvPr id="21" name="图片 20" descr="金塘路墙面改造提升"/>
        <xdr:cNvPicPr>
          <a:picLocks noChangeAspect="1"/>
        </xdr:cNvPicPr>
      </xdr:nvPicPr>
      <xdr:blipFill>
        <a:blip r:embed="rId1"/>
        <a:stretch>
          <a:fillRect/>
        </a:stretch>
      </xdr:blipFill>
      <xdr:spPr>
        <a:xfrm>
          <a:off x="13814425" y="93309440"/>
          <a:ext cx="2023745" cy="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tabSelected="1" zoomScale="85" zoomScaleNormal="85" workbookViewId="0">
      <selection activeCell="F3" sqref="F3:F72"/>
    </sheetView>
  </sheetViews>
  <sheetFormatPr defaultColWidth="9" defaultRowHeight="18.75"/>
  <cols>
    <col min="1" max="1" width="5.875" style="1" customWidth="1"/>
    <col min="2" max="2" width="12.75" style="1" customWidth="1"/>
    <col min="3" max="3" width="27.125" style="1" customWidth="1"/>
    <col min="4" max="4" width="8.375" style="1" customWidth="1"/>
    <col min="5" max="5" width="113.675" style="1" customWidth="1"/>
    <col min="6" max="6" width="13.375" style="1" customWidth="1"/>
    <col min="7" max="7" width="21.625" style="1" customWidth="1"/>
    <col min="8" max="8" width="25.875" style="1" customWidth="1"/>
    <col min="9" max="10" width="13.375" style="1" customWidth="1"/>
    <col min="11" max="11" width="8.375" style="1" customWidth="1"/>
    <col min="12" max="12" width="33.825" style="1" customWidth="1"/>
    <col min="13" max="16384" width="9" style="1"/>
  </cols>
  <sheetData>
    <row r="1" s="1" customFormat="1" spans="1:12">
      <c r="A1" s="2" t="s">
        <v>0</v>
      </c>
      <c r="B1" s="2"/>
      <c r="C1" s="2"/>
      <c r="D1" s="2"/>
      <c r="E1" s="2"/>
      <c r="F1" s="2"/>
      <c r="G1" s="2"/>
      <c r="H1" s="2"/>
      <c r="I1" s="2"/>
      <c r="J1" s="2"/>
      <c r="K1" s="2"/>
      <c r="L1" s="2"/>
    </row>
    <row r="2" s="1" customFormat="1" ht="75" spans="1:12">
      <c r="A2" s="3" t="s">
        <v>1</v>
      </c>
      <c r="B2" s="3" t="s">
        <v>2</v>
      </c>
      <c r="C2" s="3" t="s">
        <v>3</v>
      </c>
      <c r="D2" s="3" t="s">
        <v>4</v>
      </c>
      <c r="E2" s="3" t="s">
        <v>5</v>
      </c>
      <c r="F2" s="3" t="s">
        <v>6</v>
      </c>
      <c r="G2" s="3" t="s">
        <v>7</v>
      </c>
      <c r="H2" s="3" t="s">
        <v>8</v>
      </c>
      <c r="I2" s="3" t="s">
        <v>9</v>
      </c>
      <c r="J2" s="3" t="s">
        <v>10</v>
      </c>
      <c r="K2" s="3" t="s">
        <v>11</v>
      </c>
      <c r="L2" s="3" t="s">
        <v>12</v>
      </c>
    </row>
    <row r="3" s="1" customFormat="1" ht="131.25" spans="1:12">
      <c r="A3" s="4">
        <f>COUNT($A$1:A2)+1</f>
        <v>1</v>
      </c>
      <c r="B3" s="5" t="s">
        <v>13</v>
      </c>
      <c r="C3" s="5" t="s">
        <v>14</v>
      </c>
      <c r="D3" s="5" t="s">
        <v>15</v>
      </c>
      <c r="E3" s="12" t="s">
        <v>16</v>
      </c>
      <c r="F3" s="4">
        <v>48.4</v>
      </c>
      <c r="G3" s="4" t="s">
        <v>17</v>
      </c>
      <c r="H3" s="4" t="s">
        <v>18</v>
      </c>
      <c r="I3" s="4" t="s">
        <v>19</v>
      </c>
      <c r="J3" s="4" t="s">
        <v>19</v>
      </c>
      <c r="K3" s="4" t="s">
        <v>20</v>
      </c>
      <c r="L3" s="29"/>
    </row>
    <row r="4" s="1" customFormat="1" ht="150" spans="1:12">
      <c r="A4" s="4">
        <f>COUNT($A$1:A3)+1</f>
        <v>2</v>
      </c>
      <c r="B4" s="5" t="s">
        <v>13</v>
      </c>
      <c r="C4" s="4" t="s">
        <v>21</v>
      </c>
      <c r="D4" s="5" t="s">
        <v>15</v>
      </c>
      <c r="E4" s="12" t="s">
        <v>22</v>
      </c>
      <c r="F4" s="4">
        <v>21.4</v>
      </c>
      <c r="G4" s="5" t="s">
        <v>17</v>
      </c>
      <c r="H4" s="4" t="s">
        <v>18</v>
      </c>
      <c r="I4" s="4" t="s">
        <v>19</v>
      </c>
      <c r="J4" s="4" t="s">
        <v>19</v>
      </c>
      <c r="K4" s="4" t="s">
        <v>20</v>
      </c>
      <c r="L4" s="29"/>
    </row>
    <row r="5" s="1" customFormat="1" ht="112.5" spans="1:12">
      <c r="A5" s="4">
        <f>COUNT($A$1:A4)+1</f>
        <v>3</v>
      </c>
      <c r="B5" s="5" t="s">
        <v>13</v>
      </c>
      <c r="C5" s="5" t="s">
        <v>23</v>
      </c>
      <c r="D5" s="5" t="s">
        <v>15</v>
      </c>
      <c r="E5" s="13" t="s">
        <v>24</v>
      </c>
      <c r="F5" s="5">
        <v>49.47</v>
      </c>
      <c r="G5" s="5" t="s">
        <v>17</v>
      </c>
      <c r="H5" s="4" t="s">
        <v>18</v>
      </c>
      <c r="I5" s="4" t="s">
        <v>19</v>
      </c>
      <c r="J5" s="4" t="s">
        <v>19</v>
      </c>
      <c r="K5" s="4" t="s">
        <v>20</v>
      </c>
      <c r="L5" s="5"/>
    </row>
    <row r="6" s="1" customFormat="1" ht="131.25" spans="1:12">
      <c r="A6" s="4">
        <f>COUNT($A$1:A5)+1</f>
        <v>4</v>
      </c>
      <c r="B6" s="5" t="s">
        <v>13</v>
      </c>
      <c r="C6" s="5" t="s">
        <v>25</v>
      </c>
      <c r="D6" s="5" t="s">
        <v>15</v>
      </c>
      <c r="E6" s="12" t="s">
        <v>26</v>
      </c>
      <c r="F6" s="5">
        <v>49.19</v>
      </c>
      <c r="G6" s="4" t="s">
        <v>17</v>
      </c>
      <c r="H6" s="4" t="s">
        <v>18</v>
      </c>
      <c r="I6" s="4" t="s">
        <v>19</v>
      </c>
      <c r="J6" s="4" t="s">
        <v>19</v>
      </c>
      <c r="K6" s="4" t="s">
        <v>20</v>
      </c>
      <c r="L6" s="29"/>
    </row>
    <row r="7" s="1" customFormat="1" ht="112.5" spans="1:12">
      <c r="A7" s="4">
        <f>COUNT($A$1:A6)+1</f>
        <v>5</v>
      </c>
      <c r="B7" s="5" t="s">
        <v>13</v>
      </c>
      <c r="C7" s="5" t="s">
        <v>27</v>
      </c>
      <c r="D7" s="5" t="s">
        <v>15</v>
      </c>
      <c r="E7" s="13" t="s">
        <v>28</v>
      </c>
      <c r="F7" s="5">
        <v>30.67</v>
      </c>
      <c r="G7" s="5" t="s">
        <v>17</v>
      </c>
      <c r="H7" s="4" t="s">
        <v>18</v>
      </c>
      <c r="I7" s="4" t="s">
        <v>19</v>
      </c>
      <c r="J7" s="4" t="s">
        <v>19</v>
      </c>
      <c r="K7" s="4" t="s">
        <v>20</v>
      </c>
      <c r="L7" s="5"/>
    </row>
    <row r="8" s="1" customFormat="1" ht="131.25" spans="1:12">
      <c r="A8" s="4">
        <f>COUNT($A$1:A7)+1</f>
        <v>6</v>
      </c>
      <c r="B8" s="5" t="s">
        <v>13</v>
      </c>
      <c r="C8" s="5" t="s">
        <v>29</v>
      </c>
      <c r="D8" s="5" t="s">
        <v>15</v>
      </c>
      <c r="E8" s="13" t="s">
        <v>30</v>
      </c>
      <c r="F8" s="5">
        <v>24.45</v>
      </c>
      <c r="G8" s="5" t="s">
        <v>17</v>
      </c>
      <c r="H8" s="4" t="s">
        <v>18</v>
      </c>
      <c r="I8" s="4" t="s">
        <v>19</v>
      </c>
      <c r="J8" s="4" t="s">
        <v>19</v>
      </c>
      <c r="K8" s="4" t="s">
        <v>20</v>
      </c>
      <c r="L8" s="5"/>
    </row>
    <row r="9" ht="318.75" spans="1:12">
      <c r="A9" s="4">
        <f>COUNT($A$1:A8)+1</f>
        <v>7</v>
      </c>
      <c r="B9" s="6" t="s">
        <v>13</v>
      </c>
      <c r="C9" s="6" t="s">
        <v>31</v>
      </c>
      <c r="D9" s="6" t="s">
        <v>32</v>
      </c>
      <c r="E9" s="14" t="s">
        <v>33</v>
      </c>
      <c r="F9" s="6">
        <v>4.4363</v>
      </c>
      <c r="G9" s="7" t="s">
        <v>34</v>
      </c>
      <c r="H9" s="7" t="s">
        <v>35</v>
      </c>
      <c r="I9" s="7" t="s">
        <v>19</v>
      </c>
      <c r="J9" s="7" t="s">
        <v>36</v>
      </c>
      <c r="K9" s="10" t="s">
        <v>20</v>
      </c>
      <c r="L9" s="30"/>
    </row>
    <row r="10" ht="187.5" spans="1:12">
      <c r="A10" s="4">
        <f>COUNT($A$1:A9)+1</f>
        <v>8</v>
      </c>
      <c r="B10" s="6" t="s">
        <v>13</v>
      </c>
      <c r="C10" s="6" t="s">
        <v>37</v>
      </c>
      <c r="D10" s="6" t="s">
        <v>32</v>
      </c>
      <c r="E10" s="8" t="s">
        <v>38</v>
      </c>
      <c r="F10" s="6">
        <v>3.1185</v>
      </c>
      <c r="G10" s="7" t="s">
        <v>39</v>
      </c>
      <c r="H10" s="7" t="s">
        <v>35</v>
      </c>
      <c r="I10" s="7" t="s">
        <v>19</v>
      </c>
      <c r="J10" s="7" t="s">
        <v>40</v>
      </c>
      <c r="K10" s="10" t="s">
        <v>20</v>
      </c>
      <c r="L10" s="30"/>
    </row>
    <row r="11" ht="409.5" spans="1:12">
      <c r="A11" s="4">
        <f>COUNT($A$1:A10)+1</f>
        <v>9</v>
      </c>
      <c r="B11" s="7" t="s">
        <v>13</v>
      </c>
      <c r="C11" s="8" t="s">
        <v>41</v>
      </c>
      <c r="D11" s="7" t="s">
        <v>32</v>
      </c>
      <c r="E11" s="8" t="s">
        <v>42</v>
      </c>
      <c r="F11" s="7">
        <v>2.7313</v>
      </c>
      <c r="G11" s="7" t="s">
        <v>43</v>
      </c>
      <c r="H11" s="7" t="s">
        <v>35</v>
      </c>
      <c r="I11" s="7" t="s">
        <v>19</v>
      </c>
      <c r="J11" s="7" t="s">
        <v>44</v>
      </c>
      <c r="K11" s="10" t="s">
        <v>20</v>
      </c>
      <c r="L11" s="30"/>
    </row>
    <row r="12" ht="262.5" spans="1:12">
      <c r="A12" s="4">
        <f>COUNT($A$1:A11)+1</f>
        <v>10</v>
      </c>
      <c r="B12" s="7" t="s">
        <v>13</v>
      </c>
      <c r="C12" s="7" t="s">
        <v>45</v>
      </c>
      <c r="D12" s="7" t="s">
        <v>32</v>
      </c>
      <c r="E12" s="8" t="s">
        <v>46</v>
      </c>
      <c r="F12" s="7">
        <v>1.8315</v>
      </c>
      <c r="G12" s="7" t="s">
        <v>47</v>
      </c>
      <c r="H12" s="7" t="s">
        <v>35</v>
      </c>
      <c r="I12" s="7" t="s">
        <v>19</v>
      </c>
      <c r="J12" s="7" t="s">
        <v>48</v>
      </c>
      <c r="K12" s="10" t="s">
        <v>20</v>
      </c>
      <c r="L12" s="30"/>
    </row>
    <row r="13" s="1" customFormat="1" ht="93.75" spans="1:12">
      <c r="A13" s="4">
        <f>COUNT($A$1:A12)+1</f>
        <v>11</v>
      </c>
      <c r="B13" s="5" t="s">
        <v>49</v>
      </c>
      <c r="C13" s="5" t="s">
        <v>50</v>
      </c>
      <c r="D13" s="5" t="s">
        <v>15</v>
      </c>
      <c r="E13" s="13" t="s">
        <v>51</v>
      </c>
      <c r="F13" s="5">
        <v>49.98</v>
      </c>
      <c r="G13" s="5" t="s">
        <v>17</v>
      </c>
      <c r="H13" s="5" t="s">
        <v>52</v>
      </c>
      <c r="I13" s="4" t="s">
        <v>19</v>
      </c>
      <c r="J13" s="4" t="s">
        <v>19</v>
      </c>
      <c r="K13" s="4" t="s">
        <v>20</v>
      </c>
      <c r="L13" s="5"/>
    </row>
    <row r="14" s="1" customFormat="1" ht="93.75" spans="1:12">
      <c r="A14" s="4">
        <f>COUNT($A$1:A13)+1</f>
        <v>12</v>
      </c>
      <c r="B14" s="5" t="s">
        <v>49</v>
      </c>
      <c r="C14" s="5" t="s">
        <v>53</v>
      </c>
      <c r="D14" s="5" t="s">
        <v>15</v>
      </c>
      <c r="E14" s="13" t="s">
        <v>54</v>
      </c>
      <c r="F14" s="5">
        <v>33.68</v>
      </c>
      <c r="G14" s="5" t="s">
        <v>17</v>
      </c>
      <c r="H14" s="5" t="s">
        <v>52</v>
      </c>
      <c r="I14" s="4" t="s">
        <v>19</v>
      </c>
      <c r="J14" s="4" t="s">
        <v>19</v>
      </c>
      <c r="K14" s="4" t="s">
        <v>20</v>
      </c>
      <c r="L14" s="5"/>
    </row>
    <row r="15" s="1" customFormat="1" ht="93.75" spans="1:12">
      <c r="A15" s="4">
        <f>COUNT($A$1:A14)+1</f>
        <v>13</v>
      </c>
      <c r="B15" s="5" t="s">
        <v>49</v>
      </c>
      <c r="C15" s="5" t="s">
        <v>55</v>
      </c>
      <c r="D15" s="4" t="s">
        <v>15</v>
      </c>
      <c r="E15" s="12" t="s">
        <v>56</v>
      </c>
      <c r="F15" s="5">
        <v>47.51</v>
      </c>
      <c r="G15" s="5" t="s">
        <v>17</v>
      </c>
      <c r="H15" s="5" t="s">
        <v>52</v>
      </c>
      <c r="I15" s="4" t="s">
        <v>19</v>
      </c>
      <c r="J15" s="4" t="s">
        <v>19</v>
      </c>
      <c r="K15" s="4" t="s">
        <v>20</v>
      </c>
      <c r="L15" s="5"/>
    </row>
    <row r="16" ht="187.5" spans="1:12">
      <c r="A16" s="4">
        <f>COUNT($A$1:A15)+1</f>
        <v>14</v>
      </c>
      <c r="B16" s="7" t="s">
        <v>49</v>
      </c>
      <c r="C16" s="9" t="s">
        <v>57</v>
      </c>
      <c r="D16" s="7" t="s">
        <v>32</v>
      </c>
      <c r="E16" s="14" t="s">
        <v>58</v>
      </c>
      <c r="F16" s="7">
        <v>2.655</v>
      </c>
      <c r="G16" s="7" t="s">
        <v>17</v>
      </c>
      <c r="H16" s="7" t="s">
        <v>59</v>
      </c>
      <c r="I16" s="7" t="s">
        <v>19</v>
      </c>
      <c r="J16" s="7" t="s">
        <v>60</v>
      </c>
      <c r="K16" s="10" t="s">
        <v>20</v>
      </c>
      <c r="L16" s="30"/>
    </row>
    <row r="17" ht="168.75" spans="1:12">
      <c r="A17" s="4">
        <f>COUNT($A$1:A16)+1</f>
        <v>15</v>
      </c>
      <c r="B17" s="7" t="s">
        <v>49</v>
      </c>
      <c r="C17" s="9" t="s">
        <v>61</v>
      </c>
      <c r="D17" s="7" t="s">
        <v>32</v>
      </c>
      <c r="E17" s="14" t="s">
        <v>62</v>
      </c>
      <c r="F17" s="7">
        <v>1.573</v>
      </c>
      <c r="G17" s="7" t="s">
        <v>17</v>
      </c>
      <c r="H17" s="7" t="s">
        <v>59</v>
      </c>
      <c r="I17" s="7" t="s">
        <v>19</v>
      </c>
      <c r="J17" s="7" t="s">
        <v>63</v>
      </c>
      <c r="K17" s="10" t="s">
        <v>20</v>
      </c>
      <c r="L17" s="30"/>
    </row>
    <row r="18" ht="150" spans="1:12">
      <c r="A18" s="4">
        <f>COUNT($A$1:A17)+1</f>
        <v>16</v>
      </c>
      <c r="B18" s="7" t="s">
        <v>49</v>
      </c>
      <c r="C18" s="9" t="s">
        <v>64</v>
      </c>
      <c r="D18" s="7" t="s">
        <v>32</v>
      </c>
      <c r="E18" s="8" t="s">
        <v>65</v>
      </c>
      <c r="F18" s="7">
        <v>4.125</v>
      </c>
      <c r="G18" s="7" t="s">
        <v>17</v>
      </c>
      <c r="H18" s="7" t="s">
        <v>59</v>
      </c>
      <c r="I18" s="7" t="s">
        <v>19</v>
      </c>
      <c r="J18" s="7" t="s">
        <v>36</v>
      </c>
      <c r="K18" s="10" t="s">
        <v>20</v>
      </c>
      <c r="L18" s="30"/>
    </row>
    <row r="19" ht="150" spans="1:12">
      <c r="A19" s="4">
        <f>COUNT($A$1:A18)+1</f>
        <v>17</v>
      </c>
      <c r="B19" s="7" t="s">
        <v>49</v>
      </c>
      <c r="C19" s="9" t="s">
        <v>66</v>
      </c>
      <c r="D19" s="7" t="s">
        <v>32</v>
      </c>
      <c r="E19" s="14" t="s">
        <v>67</v>
      </c>
      <c r="F19" s="7">
        <v>1.3365</v>
      </c>
      <c r="G19" s="7" t="s">
        <v>17</v>
      </c>
      <c r="H19" s="7" t="s">
        <v>59</v>
      </c>
      <c r="I19" s="7" t="s">
        <v>19</v>
      </c>
      <c r="J19" s="7" t="s">
        <v>19</v>
      </c>
      <c r="K19" s="10" t="s">
        <v>20</v>
      </c>
      <c r="L19" s="30"/>
    </row>
    <row r="20" s="1" customFormat="1" ht="131.25" spans="1:12">
      <c r="A20" s="4">
        <f>COUNT($A$1:A19)+1</f>
        <v>18</v>
      </c>
      <c r="B20" s="5" t="s">
        <v>68</v>
      </c>
      <c r="C20" s="4" t="s">
        <v>69</v>
      </c>
      <c r="D20" s="5" t="s">
        <v>15</v>
      </c>
      <c r="E20" s="13" t="s">
        <v>70</v>
      </c>
      <c r="F20" s="4">
        <v>40.78</v>
      </c>
      <c r="G20" s="5" t="s">
        <v>71</v>
      </c>
      <c r="H20" s="5" t="s">
        <v>72</v>
      </c>
      <c r="I20" s="4" t="s">
        <v>19</v>
      </c>
      <c r="J20" s="4" t="s">
        <v>19</v>
      </c>
      <c r="K20" s="4" t="s">
        <v>20</v>
      </c>
      <c r="L20" s="5"/>
    </row>
    <row r="21" s="1" customFormat="1" ht="131.25" spans="1:12">
      <c r="A21" s="4">
        <f>COUNT($A$1:A20)+1</f>
        <v>19</v>
      </c>
      <c r="B21" s="5" t="s">
        <v>68</v>
      </c>
      <c r="C21" s="4" t="s">
        <v>73</v>
      </c>
      <c r="D21" s="5" t="s">
        <v>15</v>
      </c>
      <c r="E21" s="13" t="s">
        <v>74</v>
      </c>
      <c r="F21" s="4">
        <v>38.78</v>
      </c>
      <c r="G21" s="5" t="s">
        <v>71</v>
      </c>
      <c r="H21" s="5" t="s">
        <v>72</v>
      </c>
      <c r="I21" s="4" t="s">
        <v>19</v>
      </c>
      <c r="J21" s="4" t="s">
        <v>19</v>
      </c>
      <c r="K21" s="4" t="s">
        <v>20</v>
      </c>
      <c r="L21" s="31"/>
    </row>
    <row r="22" s="1" customFormat="1" ht="112.5" spans="1:12">
      <c r="A22" s="4">
        <f>COUNT($A$1:A21)+1</f>
        <v>20</v>
      </c>
      <c r="B22" s="5" t="s">
        <v>68</v>
      </c>
      <c r="C22" s="5" t="s">
        <v>75</v>
      </c>
      <c r="D22" s="5" t="s">
        <v>15</v>
      </c>
      <c r="E22" s="13" t="s">
        <v>76</v>
      </c>
      <c r="F22" s="4">
        <v>49.73</v>
      </c>
      <c r="G22" s="5" t="s">
        <v>17</v>
      </c>
      <c r="H22" s="5" t="s">
        <v>72</v>
      </c>
      <c r="I22" s="4" t="s">
        <v>19</v>
      </c>
      <c r="J22" s="4" t="s">
        <v>19</v>
      </c>
      <c r="K22" s="4" t="s">
        <v>20</v>
      </c>
      <c r="L22" s="5"/>
    </row>
    <row r="23" s="1" customFormat="1" ht="93.75" spans="1:12">
      <c r="A23" s="4">
        <f>COUNT($A$1:A22)+1</f>
        <v>21</v>
      </c>
      <c r="B23" s="5" t="s">
        <v>68</v>
      </c>
      <c r="C23" s="5" t="s">
        <v>77</v>
      </c>
      <c r="D23" s="5" t="s">
        <v>15</v>
      </c>
      <c r="E23" s="13" t="s">
        <v>78</v>
      </c>
      <c r="F23" s="5">
        <v>49.23</v>
      </c>
      <c r="G23" s="5" t="s">
        <v>17</v>
      </c>
      <c r="H23" s="5" t="s">
        <v>72</v>
      </c>
      <c r="I23" s="4" t="s">
        <v>19</v>
      </c>
      <c r="J23" s="4" t="s">
        <v>19</v>
      </c>
      <c r="K23" s="4" t="s">
        <v>20</v>
      </c>
      <c r="L23" s="5"/>
    </row>
    <row r="24" s="1" customFormat="1" ht="112.5" spans="1:12">
      <c r="A24" s="4">
        <f>COUNT($A$1:A23)+1</f>
        <v>22</v>
      </c>
      <c r="B24" s="5" t="s">
        <v>68</v>
      </c>
      <c r="C24" s="7" t="s">
        <v>79</v>
      </c>
      <c r="D24" s="5" t="s">
        <v>15</v>
      </c>
      <c r="E24" s="13" t="s">
        <v>80</v>
      </c>
      <c r="F24" s="5">
        <v>48.03</v>
      </c>
      <c r="G24" s="5" t="s">
        <v>17</v>
      </c>
      <c r="H24" s="5" t="s">
        <v>72</v>
      </c>
      <c r="I24" s="4" t="s">
        <v>19</v>
      </c>
      <c r="J24" s="4" t="s">
        <v>19</v>
      </c>
      <c r="K24" s="4" t="s">
        <v>20</v>
      </c>
      <c r="L24" s="5"/>
    </row>
    <row r="25" s="1" customFormat="1" ht="93.75" spans="1:12">
      <c r="A25" s="4">
        <f>COUNT($A$1:A24)+1</f>
        <v>23</v>
      </c>
      <c r="B25" s="5" t="s">
        <v>68</v>
      </c>
      <c r="C25" s="5" t="s">
        <v>81</v>
      </c>
      <c r="D25" s="5" t="s">
        <v>15</v>
      </c>
      <c r="E25" s="13" t="s">
        <v>82</v>
      </c>
      <c r="F25" s="5">
        <v>37.12</v>
      </c>
      <c r="G25" s="5" t="s">
        <v>17</v>
      </c>
      <c r="H25" s="5" t="s">
        <v>72</v>
      </c>
      <c r="I25" s="4" t="s">
        <v>19</v>
      </c>
      <c r="J25" s="4" t="s">
        <v>19</v>
      </c>
      <c r="K25" s="4" t="s">
        <v>20</v>
      </c>
      <c r="L25" s="5"/>
    </row>
    <row r="26" s="1" customFormat="1" ht="93.75" spans="1:12">
      <c r="A26" s="4">
        <f>COUNT($A$1:A25)+1</f>
        <v>24</v>
      </c>
      <c r="B26" s="5" t="s">
        <v>68</v>
      </c>
      <c r="C26" s="5" t="s">
        <v>83</v>
      </c>
      <c r="D26" s="5" t="s">
        <v>15</v>
      </c>
      <c r="E26" s="13" t="s">
        <v>84</v>
      </c>
      <c r="F26" s="5">
        <v>49.31</v>
      </c>
      <c r="G26" s="5" t="s">
        <v>17</v>
      </c>
      <c r="H26" s="5" t="s">
        <v>72</v>
      </c>
      <c r="I26" s="4" t="s">
        <v>19</v>
      </c>
      <c r="J26" s="4" t="s">
        <v>19</v>
      </c>
      <c r="K26" s="4" t="s">
        <v>20</v>
      </c>
      <c r="L26" s="5"/>
    </row>
    <row r="27" s="1" customFormat="1" ht="93.75" spans="1:12">
      <c r="A27" s="4">
        <f>COUNT($A$1:A26)+1</f>
        <v>25</v>
      </c>
      <c r="B27" s="5" t="s">
        <v>68</v>
      </c>
      <c r="C27" s="5" t="s">
        <v>85</v>
      </c>
      <c r="D27" s="5" t="s">
        <v>15</v>
      </c>
      <c r="E27" s="13" t="s">
        <v>86</v>
      </c>
      <c r="F27" s="5">
        <v>49.08</v>
      </c>
      <c r="G27" s="5" t="s">
        <v>17</v>
      </c>
      <c r="H27" s="5" t="s">
        <v>72</v>
      </c>
      <c r="I27" s="4" t="s">
        <v>19</v>
      </c>
      <c r="J27" s="4" t="s">
        <v>19</v>
      </c>
      <c r="K27" s="4" t="s">
        <v>20</v>
      </c>
      <c r="L27" s="5"/>
    </row>
    <row r="28" s="1" customFormat="1" ht="93.75" spans="1:12">
      <c r="A28" s="4">
        <f>COUNT($A$1:A27)+1</f>
        <v>26</v>
      </c>
      <c r="B28" s="5" t="s">
        <v>68</v>
      </c>
      <c r="C28" s="7" t="s">
        <v>87</v>
      </c>
      <c r="D28" s="5" t="s">
        <v>15</v>
      </c>
      <c r="E28" s="13" t="s">
        <v>88</v>
      </c>
      <c r="F28" s="5">
        <v>49.47</v>
      </c>
      <c r="G28" s="5" t="s">
        <v>17</v>
      </c>
      <c r="H28" s="5" t="s">
        <v>72</v>
      </c>
      <c r="I28" s="4" t="s">
        <v>19</v>
      </c>
      <c r="J28" s="4" t="s">
        <v>19</v>
      </c>
      <c r="K28" s="4" t="s">
        <v>20</v>
      </c>
      <c r="L28" s="5"/>
    </row>
    <row r="29" s="1" customFormat="1" ht="112.5" spans="1:12">
      <c r="A29" s="4">
        <f>COUNT($A$1:A28)+1</f>
        <v>27</v>
      </c>
      <c r="B29" s="5" t="s">
        <v>68</v>
      </c>
      <c r="C29" s="5" t="s">
        <v>89</v>
      </c>
      <c r="D29" s="5" t="s">
        <v>15</v>
      </c>
      <c r="E29" s="13" t="s">
        <v>90</v>
      </c>
      <c r="F29" s="5">
        <v>39.63</v>
      </c>
      <c r="G29" s="4" t="s">
        <v>17</v>
      </c>
      <c r="H29" s="5" t="s">
        <v>72</v>
      </c>
      <c r="I29" s="4" t="s">
        <v>19</v>
      </c>
      <c r="J29" s="4" t="s">
        <v>19</v>
      </c>
      <c r="K29" s="4" t="s">
        <v>20</v>
      </c>
      <c r="L29" s="5"/>
    </row>
    <row r="30" s="1" customFormat="1" ht="93.75" spans="1:12">
      <c r="A30" s="4">
        <f>COUNT($A$1:A29)+1</f>
        <v>28</v>
      </c>
      <c r="B30" s="5" t="s">
        <v>68</v>
      </c>
      <c r="C30" s="10" t="s">
        <v>91</v>
      </c>
      <c r="D30" s="5" t="s">
        <v>15</v>
      </c>
      <c r="E30" s="13" t="s">
        <v>92</v>
      </c>
      <c r="F30" s="5">
        <v>7.13</v>
      </c>
      <c r="G30" s="4" t="s">
        <v>17</v>
      </c>
      <c r="H30" s="5" t="s">
        <v>72</v>
      </c>
      <c r="I30" s="4" t="s">
        <v>19</v>
      </c>
      <c r="J30" s="4" t="s">
        <v>19</v>
      </c>
      <c r="K30" s="4" t="s">
        <v>20</v>
      </c>
      <c r="L30" s="5"/>
    </row>
    <row r="31" ht="187.5" spans="1:12">
      <c r="A31" s="4">
        <f>COUNT($A$1:A30)+1</f>
        <v>29</v>
      </c>
      <c r="B31" s="10" t="s">
        <v>68</v>
      </c>
      <c r="C31" s="6" t="s">
        <v>93</v>
      </c>
      <c r="D31" s="6" t="s">
        <v>32</v>
      </c>
      <c r="E31" s="8" t="s">
        <v>94</v>
      </c>
      <c r="F31" s="7">
        <v>2.673</v>
      </c>
      <c r="G31" s="7" t="s">
        <v>71</v>
      </c>
      <c r="H31" s="7" t="s">
        <v>95</v>
      </c>
      <c r="I31" s="10" t="s">
        <v>19</v>
      </c>
      <c r="J31" s="6" t="s">
        <v>63</v>
      </c>
      <c r="K31" s="10" t="s">
        <v>20</v>
      </c>
      <c r="L31" s="30"/>
    </row>
    <row r="32" ht="243.75" spans="1:12">
      <c r="A32" s="4">
        <f>COUNT($A$1:A31)+1</f>
        <v>30</v>
      </c>
      <c r="B32" s="10" t="s">
        <v>68</v>
      </c>
      <c r="C32" s="6" t="s">
        <v>96</v>
      </c>
      <c r="D32" s="6" t="s">
        <v>32</v>
      </c>
      <c r="E32" s="8" t="s">
        <v>97</v>
      </c>
      <c r="F32" s="7">
        <v>4.282</v>
      </c>
      <c r="G32" s="7" t="s">
        <v>71</v>
      </c>
      <c r="H32" s="7" t="s">
        <v>95</v>
      </c>
      <c r="I32" s="10" t="s">
        <v>19</v>
      </c>
      <c r="J32" s="6" t="s">
        <v>98</v>
      </c>
      <c r="K32" s="10" t="s">
        <v>20</v>
      </c>
      <c r="L32" s="30"/>
    </row>
    <row r="33" ht="206.25" spans="1:12">
      <c r="A33" s="4">
        <f>COUNT($A$1:A32)+1</f>
        <v>31</v>
      </c>
      <c r="B33" s="6" t="s">
        <v>68</v>
      </c>
      <c r="C33" s="6" t="s">
        <v>99</v>
      </c>
      <c r="D33" s="6" t="s">
        <v>32</v>
      </c>
      <c r="E33" s="8" t="s">
        <v>100</v>
      </c>
      <c r="F33" s="6">
        <v>2.673</v>
      </c>
      <c r="G33" s="10" t="s">
        <v>17</v>
      </c>
      <c r="H33" s="7" t="s">
        <v>95</v>
      </c>
      <c r="I33" s="10" t="s">
        <v>19</v>
      </c>
      <c r="J33" s="7" t="s">
        <v>101</v>
      </c>
      <c r="K33" s="10" t="s">
        <v>20</v>
      </c>
      <c r="L33" s="30"/>
    </row>
    <row r="34" ht="112.5" spans="1:12">
      <c r="A34" s="4">
        <f>COUNT($A$1:A33)+1</f>
        <v>32</v>
      </c>
      <c r="B34" s="7" t="s">
        <v>68</v>
      </c>
      <c r="C34" s="7" t="s">
        <v>31</v>
      </c>
      <c r="D34" s="7" t="s">
        <v>32</v>
      </c>
      <c r="E34" s="8" t="s">
        <v>102</v>
      </c>
      <c r="F34" s="15">
        <v>4.3131</v>
      </c>
      <c r="G34" s="7" t="s">
        <v>17</v>
      </c>
      <c r="H34" s="7" t="s">
        <v>95</v>
      </c>
      <c r="I34" s="7" t="s">
        <v>19</v>
      </c>
      <c r="J34" s="7" t="s">
        <v>36</v>
      </c>
      <c r="K34" s="7" t="s">
        <v>20</v>
      </c>
      <c r="L34" s="30"/>
    </row>
    <row r="35" ht="356.25" spans="1:12">
      <c r="A35" s="4">
        <f>COUNT($A$1:A34)+1</f>
        <v>33</v>
      </c>
      <c r="B35" s="7" t="s">
        <v>68</v>
      </c>
      <c r="C35" s="7" t="s">
        <v>103</v>
      </c>
      <c r="D35" s="7" t="s">
        <v>32</v>
      </c>
      <c r="E35" s="8" t="s">
        <v>104</v>
      </c>
      <c r="F35" s="11">
        <v>2.9348</v>
      </c>
      <c r="G35" s="7" t="s">
        <v>17</v>
      </c>
      <c r="H35" s="7" t="s">
        <v>95</v>
      </c>
      <c r="I35" s="7" t="s">
        <v>19</v>
      </c>
      <c r="J35" s="7" t="s">
        <v>105</v>
      </c>
      <c r="K35" s="7" t="s">
        <v>20</v>
      </c>
      <c r="L35" s="30"/>
    </row>
    <row r="36" ht="337.5" spans="1:12">
      <c r="A36" s="4">
        <f>COUNT($A$1:A35)+1</f>
        <v>34</v>
      </c>
      <c r="B36" s="7" t="s">
        <v>68</v>
      </c>
      <c r="C36" s="7" t="s">
        <v>106</v>
      </c>
      <c r="D36" s="7" t="s">
        <v>32</v>
      </c>
      <c r="E36" s="8" t="s">
        <v>107</v>
      </c>
      <c r="F36" s="11">
        <v>2.3045</v>
      </c>
      <c r="G36" s="7" t="s">
        <v>17</v>
      </c>
      <c r="H36" s="7" t="s">
        <v>95</v>
      </c>
      <c r="I36" s="7" t="s">
        <v>19</v>
      </c>
      <c r="J36" s="7" t="s">
        <v>108</v>
      </c>
      <c r="K36" s="7" t="s">
        <v>20</v>
      </c>
      <c r="L36" s="30"/>
    </row>
    <row r="37" ht="150" spans="1:12">
      <c r="A37" s="4">
        <f>COUNT($A$1:A36)+1</f>
        <v>35</v>
      </c>
      <c r="B37" s="7" t="s">
        <v>68</v>
      </c>
      <c r="C37" s="6" t="s">
        <v>109</v>
      </c>
      <c r="D37" s="7" t="s">
        <v>110</v>
      </c>
      <c r="E37" s="16" t="s">
        <v>111</v>
      </c>
      <c r="F37" s="6">
        <v>4.6</v>
      </c>
      <c r="G37" s="7" t="s">
        <v>17</v>
      </c>
      <c r="H37" s="7" t="s">
        <v>95</v>
      </c>
      <c r="I37" s="7" t="s">
        <v>19</v>
      </c>
      <c r="J37" s="7" t="s">
        <v>19</v>
      </c>
      <c r="K37" s="10" t="s">
        <v>20</v>
      </c>
      <c r="L37" s="30"/>
    </row>
    <row r="38" s="1" customFormat="1" ht="93.75" spans="1:12">
      <c r="A38" s="4">
        <f>COUNT($A$1:A37)+1</f>
        <v>36</v>
      </c>
      <c r="B38" s="4" t="s">
        <v>112</v>
      </c>
      <c r="C38" s="4" t="s">
        <v>113</v>
      </c>
      <c r="D38" s="4" t="s">
        <v>15</v>
      </c>
      <c r="E38" s="12" t="s">
        <v>114</v>
      </c>
      <c r="F38" s="4">
        <v>46.59</v>
      </c>
      <c r="G38" s="4" t="s">
        <v>71</v>
      </c>
      <c r="H38" s="4" t="s">
        <v>115</v>
      </c>
      <c r="I38" s="4" t="s">
        <v>19</v>
      </c>
      <c r="J38" s="4" t="s">
        <v>19</v>
      </c>
      <c r="K38" s="4" t="s">
        <v>20</v>
      </c>
      <c r="L38" s="29"/>
    </row>
    <row r="39" ht="409.5" spans="1:12">
      <c r="A39" s="4">
        <f>COUNT($A$1:A38)+1</f>
        <v>37</v>
      </c>
      <c r="B39" s="10" t="s">
        <v>112</v>
      </c>
      <c r="C39" s="10" t="s">
        <v>116</v>
      </c>
      <c r="D39" s="10" t="s">
        <v>32</v>
      </c>
      <c r="E39" s="17" t="s">
        <v>117</v>
      </c>
      <c r="F39" s="10">
        <v>4.972</v>
      </c>
      <c r="G39" s="10" t="s">
        <v>118</v>
      </c>
      <c r="H39" s="10" t="s">
        <v>119</v>
      </c>
      <c r="I39" s="10" t="s">
        <v>19</v>
      </c>
      <c r="J39" s="10" t="s">
        <v>120</v>
      </c>
      <c r="K39" s="10" t="s">
        <v>20</v>
      </c>
      <c r="L39" s="30"/>
    </row>
    <row r="40" ht="409.5" spans="1:12">
      <c r="A40" s="4">
        <f>COUNT($A$1:A39)+1</f>
        <v>38</v>
      </c>
      <c r="B40" s="10" t="s">
        <v>112</v>
      </c>
      <c r="C40" s="10" t="s">
        <v>121</v>
      </c>
      <c r="D40" s="10" t="s">
        <v>32</v>
      </c>
      <c r="E40" s="18" t="s">
        <v>122</v>
      </c>
      <c r="F40" s="10">
        <v>2.911125</v>
      </c>
      <c r="G40" s="10" t="s">
        <v>17</v>
      </c>
      <c r="H40" s="10" t="s">
        <v>119</v>
      </c>
      <c r="I40" s="10" t="s">
        <v>19</v>
      </c>
      <c r="J40" s="10" t="s">
        <v>123</v>
      </c>
      <c r="K40" s="10" t="s">
        <v>20</v>
      </c>
      <c r="L40" s="30"/>
    </row>
    <row r="41" ht="409.5" spans="1:12">
      <c r="A41" s="4">
        <f>COUNT($A$1:A40)+1</f>
        <v>39</v>
      </c>
      <c r="B41" s="10" t="s">
        <v>112</v>
      </c>
      <c r="C41" s="10" t="s">
        <v>124</v>
      </c>
      <c r="D41" s="10" t="s">
        <v>32</v>
      </c>
      <c r="E41" s="18" t="s">
        <v>125</v>
      </c>
      <c r="F41" s="10">
        <v>2.7676</v>
      </c>
      <c r="G41" s="10" t="s">
        <v>126</v>
      </c>
      <c r="H41" s="10" t="s">
        <v>119</v>
      </c>
      <c r="I41" s="10" t="s">
        <v>19</v>
      </c>
      <c r="J41" s="10" t="s">
        <v>19</v>
      </c>
      <c r="K41" s="10" t="s">
        <v>20</v>
      </c>
      <c r="L41" s="30"/>
    </row>
    <row r="42" s="1" customFormat="1" ht="112.5" spans="1:12">
      <c r="A42" s="4">
        <f>COUNT($A$1:A41)+1</f>
        <v>40</v>
      </c>
      <c r="B42" s="5" t="s">
        <v>127</v>
      </c>
      <c r="C42" s="4" t="s">
        <v>128</v>
      </c>
      <c r="D42" s="5" t="s">
        <v>15</v>
      </c>
      <c r="E42" s="12" t="s">
        <v>129</v>
      </c>
      <c r="F42" s="4">
        <v>48.65</v>
      </c>
      <c r="G42" s="5" t="s">
        <v>17</v>
      </c>
      <c r="H42" s="4" t="s">
        <v>130</v>
      </c>
      <c r="I42" s="4" t="s">
        <v>19</v>
      </c>
      <c r="J42" s="4" t="s">
        <v>19</v>
      </c>
      <c r="K42" s="4" t="s">
        <v>20</v>
      </c>
      <c r="L42" s="29"/>
    </row>
    <row r="43" s="1" customFormat="1" ht="187.5" spans="1:12">
      <c r="A43" s="4">
        <f>COUNT($A$1:A42)+1</f>
        <v>41</v>
      </c>
      <c r="B43" s="5" t="s">
        <v>127</v>
      </c>
      <c r="C43" s="4" t="s">
        <v>131</v>
      </c>
      <c r="D43" s="5" t="s">
        <v>15</v>
      </c>
      <c r="E43" s="12" t="s">
        <v>132</v>
      </c>
      <c r="F43" s="5">
        <v>46.96</v>
      </c>
      <c r="G43" s="5" t="s">
        <v>17</v>
      </c>
      <c r="H43" s="4" t="s">
        <v>130</v>
      </c>
      <c r="I43" s="4" t="s">
        <v>19</v>
      </c>
      <c r="J43" s="4" t="s">
        <v>19</v>
      </c>
      <c r="K43" s="4" t="s">
        <v>20</v>
      </c>
      <c r="L43" s="29"/>
    </row>
    <row r="44" ht="409.5" spans="1:12">
      <c r="A44" s="4">
        <f>COUNT($A$1:A43)+1</f>
        <v>42</v>
      </c>
      <c r="B44" s="5" t="s">
        <v>127</v>
      </c>
      <c r="C44" s="10" t="s">
        <v>133</v>
      </c>
      <c r="D44" s="6" t="s">
        <v>32</v>
      </c>
      <c r="E44" s="19" t="s">
        <v>134</v>
      </c>
      <c r="F44" s="6">
        <v>4.2075</v>
      </c>
      <c r="G44" s="7" t="s">
        <v>17</v>
      </c>
      <c r="H44" s="20" t="s">
        <v>135</v>
      </c>
      <c r="I44" s="10" t="s">
        <v>19</v>
      </c>
      <c r="J44" s="10" t="s">
        <v>19</v>
      </c>
      <c r="K44" s="10" t="s">
        <v>20</v>
      </c>
      <c r="L44" s="30"/>
    </row>
    <row r="45" ht="281.25" spans="1:12">
      <c r="A45" s="4">
        <f>COUNT($A$1:A44)+1</f>
        <v>43</v>
      </c>
      <c r="B45" s="5" t="s">
        <v>127</v>
      </c>
      <c r="C45" s="4" t="s">
        <v>136</v>
      </c>
      <c r="D45" s="4" t="s">
        <v>32</v>
      </c>
      <c r="E45" s="12" t="s">
        <v>137</v>
      </c>
      <c r="F45" s="4">
        <v>4.54883</v>
      </c>
      <c r="G45" s="7" t="s">
        <v>17</v>
      </c>
      <c r="H45" s="4" t="s">
        <v>138</v>
      </c>
      <c r="I45" s="4" t="s">
        <v>19</v>
      </c>
      <c r="J45" s="6" t="s">
        <v>139</v>
      </c>
      <c r="K45" s="10" t="s">
        <v>20</v>
      </c>
      <c r="L45" s="30"/>
    </row>
    <row r="46" ht="225" spans="1:12">
      <c r="A46" s="4">
        <f>COUNT($A$1:A45)+1</f>
        <v>44</v>
      </c>
      <c r="B46" s="11" t="s">
        <v>127</v>
      </c>
      <c r="C46" s="7" t="s">
        <v>93</v>
      </c>
      <c r="D46" s="11" t="s">
        <v>32</v>
      </c>
      <c r="E46" s="21" t="s">
        <v>140</v>
      </c>
      <c r="F46" s="22">
        <v>2.673</v>
      </c>
      <c r="G46" s="7" t="s">
        <v>17</v>
      </c>
      <c r="H46" s="4" t="s">
        <v>138</v>
      </c>
      <c r="I46" s="11" t="s">
        <v>19</v>
      </c>
      <c r="J46" s="6" t="s">
        <v>63</v>
      </c>
      <c r="K46" s="10" t="s">
        <v>20</v>
      </c>
      <c r="L46" s="30"/>
    </row>
    <row r="47" ht="206.25" spans="1:12">
      <c r="A47" s="4">
        <f>COUNT($A$1:A46)+1</f>
        <v>45</v>
      </c>
      <c r="B47" s="10" t="s">
        <v>127</v>
      </c>
      <c r="C47" s="10" t="s">
        <v>31</v>
      </c>
      <c r="D47" s="10" t="s">
        <v>32</v>
      </c>
      <c r="E47" s="23" t="s">
        <v>141</v>
      </c>
      <c r="F47" s="11">
        <v>4.3296</v>
      </c>
      <c r="G47" s="7" t="s">
        <v>17</v>
      </c>
      <c r="H47" s="4" t="s">
        <v>138</v>
      </c>
      <c r="I47" s="11" t="s">
        <v>19</v>
      </c>
      <c r="J47" s="7" t="s">
        <v>36</v>
      </c>
      <c r="K47" s="10" t="s">
        <v>20</v>
      </c>
      <c r="L47" s="30"/>
    </row>
    <row r="48" ht="206.25" spans="1:12">
      <c r="A48" s="4">
        <f>COUNT($A$1:A47)+1</f>
        <v>46</v>
      </c>
      <c r="B48" s="10" t="s">
        <v>127</v>
      </c>
      <c r="C48" s="6" t="s">
        <v>142</v>
      </c>
      <c r="D48" s="6" t="s">
        <v>32</v>
      </c>
      <c r="E48" s="19" t="s">
        <v>143</v>
      </c>
      <c r="F48" s="10">
        <v>1.0368</v>
      </c>
      <c r="G48" s="7" t="s">
        <v>17</v>
      </c>
      <c r="H48" s="4" t="s">
        <v>138</v>
      </c>
      <c r="I48" s="10" t="s">
        <v>19</v>
      </c>
      <c r="J48" s="7" t="s">
        <v>144</v>
      </c>
      <c r="K48" s="10" t="s">
        <v>20</v>
      </c>
      <c r="L48" s="30"/>
    </row>
    <row r="49" ht="206.25" spans="1:12">
      <c r="A49" s="4">
        <f>COUNT($A$1:A48)+1</f>
        <v>47</v>
      </c>
      <c r="B49" s="10" t="s">
        <v>127</v>
      </c>
      <c r="C49" s="5" t="s">
        <v>145</v>
      </c>
      <c r="D49" s="4" t="s">
        <v>32</v>
      </c>
      <c r="E49" s="12" t="s">
        <v>146</v>
      </c>
      <c r="F49" s="24">
        <v>2.4695</v>
      </c>
      <c r="G49" s="10" t="s">
        <v>17</v>
      </c>
      <c r="H49" s="20" t="s">
        <v>135</v>
      </c>
      <c r="I49" s="10" t="s">
        <v>19</v>
      </c>
      <c r="J49" s="4" t="s">
        <v>19</v>
      </c>
      <c r="K49" s="10" t="s">
        <v>20</v>
      </c>
      <c r="L49" s="30"/>
    </row>
    <row r="50" s="1" customFormat="1" ht="93.75" spans="1:12">
      <c r="A50" s="4">
        <f>COUNT($A$1:A49)+1</f>
        <v>48</v>
      </c>
      <c r="B50" s="5" t="s">
        <v>147</v>
      </c>
      <c r="C50" s="5" t="s">
        <v>148</v>
      </c>
      <c r="D50" s="5" t="s">
        <v>15</v>
      </c>
      <c r="E50" s="13" t="s">
        <v>149</v>
      </c>
      <c r="F50" s="5">
        <v>30.02</v>
      </c>
      <c r="G50" s="5" t="s">
        <v>17</v>
      </c>
      <c r="H50" s="7" t="s">
        <v>150</v>
      </c>
      <c r="I50" s="4" t="s">
        <v>19</v>
      </c>
      <c r="J50" s="4" t="s">
        <v>19</v>
      </c>
      <c r="K50" s="4" t="s">
        <v>20</v>
      </c>
      <c r="L50" s="29"/>
    </row>
    <row r="51" s="1" customFormat="1" ht="112.5" spans="1:12">
      <c r="A51" s="4">
        <f>COUNT($A$1:A50)+1</f>
        <v>49</v>
      </c>
      <c r="B51" s="5" t="s">
        <v>147</v>
      </c>
      <c r="C51" s="5" t="s">
        <v>151</v>
      </c>
      <c r="D51" s="5" t="s">
        <v>15</v>
      </c>
      <c r="E51" s="13" t="s">
        <v>152</v>
      </c>
      <c r="F51" s="5">
        <v>29.58</v>
      </c>
      <c r="G51" s="5" t="s">
        <v>17</v>
      </c>
      <c r="H51" s="7" t="s">
        <v>150</v>
      </c>
      <c r="I51" s="4" t="s">
        <v>19</v>
      </c>
      <c r="J51" s="4" t="s">
        <v>19</v>
      </c>
      <c r="K51" s="4" t="s">
        <v>20</v>
      </c>
      <c r="L51" s="29"/>
    </row>
    <row r="52" s="1" customFormat="1" ht="112.5" spans="1:12">
      <c r="A52" s="4">
        <f>COUNT($A$1:A51)+1</f>
        <v>50</v>
      </c>
      <c r="B52" s="5" t="s">
        <v>147</v>
      </c>
      <c r="C52" s="5" t="s">
        <v>153</v>
      </c>
      <c r="D52" s="5" t="s">
        <v>15</v>
      </c>
      <c r="E52" s="13" t="s">
        <v>154</v>
      </c>
      <c r="F52" s="5">
        <v>35.46</v>
      </c>
      <c r="G52" s="5" t="s">
        <v>17</v>
      </c>
      <c r="H52" s="7" t="s">
        <v>150</v>
      </c>
      <c r="I52" s="4" t="s">
        <v>19</v>
      </c>
      <c r="J52" s="4" t="s">
        <v>19</v>
      </c>
      <c r="K52" s="4" t="s">
        <v>20</v>
      </c>
      <c r="L52" s="29"/>
    </row>
    <row r="53" ht="150" spans="1:12">
      <c r="A53" s="4">
        <f>COUNT($A$1:A52)+1</f>
        <v>51</v>
      </c>
      <c r="B53" s="6" t="s">
        <v>147</v>
      </c>
      <c r="C53" s="6" t="s">
        <v>155</v>
      </c>
      <c r="D53" s="6" t="s">
        <v>32</v>
      </c>
      <c r="E53" s="14" t="s">
        <v>156</v>
      </c>
      <c r="F53" s="6">
        <v>2.673</v>
      </c>
      <c r="G53" s="6" t="s">
        <v>17</v>
      </c>
      <c r="H53" s="6" t="s">
        <v>157</v>
      </c>
      <c r="I53" s="6" t="s">
        <v>19</v>
      </c>
      <c r="J53" s="6" t="s">
        <v>63</v>
      </c>
      <c r="K53" s="10" t="s">
        <v>20</v>
      </c>
      <c r="L53" s="30"/>
    </row>
    <row r="54" ht="281.25" spans="1:12">
      <c r="A54" s="4">
        <f>COUNT($A$1:A53)+1</f>
        <v>52</v>
      </c>
      <c r="B54" s="6" t="s">
        <v>147</v>
      </c>
      <c r="C54" s="6" t="s">
        <v>158</v>
      </c>
      <c r="D54" s="6" t="s">
        <v>32</v>
      </c>
      <c r="E54" s="14" t="s">
        <v>159</v>
      </c>
      <c r="F54" s="25">
        <v>4.4583</v>
      </c>
      <c r="G54" s="6" t="s">
        <v>17</v>
      </c>
      <c r="H54" s="6" t="s">
        <v>157</v>
      </c>
      <c r="I54" s="6" t="s">
        <v>19</v>
      </c>
      <c r="J54" s="6" t="s">
        <v>19</v>
      </c>
      <c r="K54" s="10" t="s">
        <v>20</v>
      </c>
      <c r="L54" s="30"/>
    </row>
    <row r="55" ht="168.75" spans="1:12">
      <c r="A55" s="4">
        <f>COUNT($A$1:A54)+1</f>
        <v>53</v>
      </c>
      <c r="B55" s="6" t="s">
        <v>147</v>
      </c>
      <c r="C55" s="6" t="s">
        <v>160</v>
      </c>
      <c r="D55" s="6" t="s">
        <v>32</v>
      </c>
      <c r="E55" s="14" t="s">
        <v>161</v>
      </c>
      <c r="F55" s="6">
        <v>1.7545</v>
      </c>
      <c r="G55" s="6" t="s">
        <v>17</v>
      </c>
      <c r="H55" s="6" t="s">
        <v>157</v>
      </c>
      <c r="I55" s="6" t="s">
        <v>19</v>
      </c>
      <c r="J55" s="6" t="s">
        <v>19</v>
      </c>
      <c r="K55" s="10" t="s">
        <v>20</v>
      </c>
      <c r="L55" s="30"/>
    </row>
    <row r="56" ht="168.75" spans="1:12">
      <c r="A56" s="4">
        <f>COUNT($A$1:A55)+1</f>
        <v>54</v>
      </c>
      <c r="B56" s="6" t="s">
        <v>147</v>
      </c>
      <c r="C56" s="7" t="s">
        <v>162</v>
      </c>
      <c r="D56" s="7" t="s">
        <v>110</v>
      </c>
      <c r="E56" s="26" t="s">
        <v>163</v>
      </c>
      <c r="F56" s="7">
        <v>14.9868</v>
      </c>
      <c r="G56" s="6" t="s">
        <v>17</v>
      </c>
      <c r="H56" s="6" t="s">
        <v>157</v>
      </c>
      <c r="I56" s="6" t="s">
        <v>19</v>
      </c>
      <c r="J56" s="6" t="s">
        <v>19</v>
      </c>
      <c r="K56" s="10" t="s">
        <v>20</v>
      </c>
      <c r="L56" s="30"/>
    </row>
    <row r="57" s="1" customFormat="1" ht="131.25" spans="1:12">
      <c r="A57" s="4">
        <f>COUNT($A$1:A56)+1</f>
        <v>55</v>
      </c>
      <c r="B57" s="4" t="s">
        <v>164</v>
      </c>
      <c r="C57" s="4" t="s">
        <v>165</v>
      </c>
      <c r="D57" s="4" t="s">
        <v>15</v>
      </c>
      <c r="E57" s="12" t="s">
        <v>166</v>
      </c>
      <c r="F57" s="4">
        <v>48.6</v>
      </c>
      <c r="G57" s="5" t="s">
        <v>17</v>
      </c>
      <c r="H57" s="10" t="s">
        <v>167</v>
      </c>
      <c r="I57" s="4" t="s">
        <v>19</v>
      </c>
      <c r="J57" s="4" t="s">
        <v>19</v>
      </c>
      <c r="K57" s="4" t="s">
        <v>20</v>
      </c>
      <c r="L57" s="5"/>
    </row>
    <row r="58" s="1" customFormat="1" ht="131.25" spans="1:12">
      <c r="A58" s="4">
        <f>COUNT($A$1:A57)+1</f>
        <v>56</v>
      </c>
      <c r="B58" s="4" t="s">
        <v>164</v>
      </c>
      <c r="C58" s="5" t="s">
        <v>168</v>
      </c>
      <c r="D58" s="4" t="s">
        <v>15</v>
      </c>
      <c r="E58" s="12" t="s">
        <v>169</v>
      </c>
      <c r="F58" s="4">
        <v>8.18</v>
      </c>
      <c r="G58" s="5" t="s">
        <v>17</v>
      </c>
      <c r="H58" s="10" t="s">
        <v>170</v>
      </c>
      <c r="I58" s="4" t="s">
        <v>19</v>
      </c>
      <c r="J58" s="4" t="s">
        <v>19</v>
      </c>
      <c r="K58" s="4" t="s">
        <v>20</v>
      </c>
      <c r="L58" s="5"/>
    </row>
    <row r="59" ht="131.25" spans="1:12">
      <c r="A59" s="4">
        <f>COUNT($A$1:A58)+1</f>
        <v>57</v>
      </c>
      <c r="B59" s="10" t="s">
        <v>164</v>
      </c>
      <c r="C59" s="6" t="s">
        <v>171</v>
      </c>
      <c r="D59" s="10" t="s">
        <v>32</v>
      </c>
      <c r="E59" s="23" t="s">
        <v>172</v>
      </c>
      <c r="F59" s="10">
        <v>1.8579</v>
      </c>
      <c r="G59" s="10" t="s">
        <v>173</v>
      </c>
      <c r="H59" s="10" t="s">
        <v>174</v>
      </c>
      <c r="I59" s="10" t="s">
        <v>19</v>
      </c>
      <c r="J59" s="7" t="s">
        <v>36</v>
      </c>
      <c r="K59" s="10" t="s">
        <v>20</v>
      </c>
      <c r="L59" s="30"/>
    </row>
    <row r="60" ht="150" spans="1:12">
      <c r="A60" s="4">
        <f>COUNT($A$1:A59)+1</f>
        <v>58</v>
      </c>
      <c r="B60" s="7" t="s">
        <v>175</v>
      </c>
      <c r="C60" s="7" t="s">
        <v>176</v>
      </c>
      <c r="D60" s="7" t="s">
        <v>32</v>
      </c>
      <c r="E60" s="8" t="s">
        <v>177</v>
      </c>
      <c r="F60" s="7">
        <v>2.8809</v>
      </c>
      <c r="G60" s="7" t="s">
        <v>17</v>
      </c>
      <c r="H60" s="7" t="s">
        <v>178</v>
      </c>
      <c r="I60" s="7" t="s">
        <v>19</v>
      </c>
      <c r="J60" s="7" t="s">
        <v>36</v>
      </c>
      <c r="K60" s="7" t="s">
        <v>20</v>
      </c>
      <c r="L60" s="30"/>
    </row>
    <row r="61" ht="168.75" spans="1:12">
      <c r="A61" s="4">
        <f>COUNT($A$1:A60)+1</f>
        <v>59</v>
      </c>
      <c r="B61" s="7" t="s">
        <v>175</v>
      </c>
      <c r="C61" s="7" t="s">
        <v>179</v>
      </c>
      <c r="D61" s="7" t="s">
        <v>32</v>
      </c>
      <c r="E61" s="27" t="s">
        <v>180</v>
      </c>
      <c r="F61" s="7">
        <v>3.0345</v>
      </c>
      <c r="G61" s="7" t="s">
        <v>17</v>
      </c>
      <c r="H61" s="7" t="s">
        <v>178</v>
      </c>
      <c r="I61" s="7" t="s">
        <v>19</v>
      </c>
      <c r="J61" s="7" t="s">
        <v>19</v>
      </c>
      <c r="K61" s="7" t="s">
        <v>20</v>
      </c>
      <c r="L61" s="30"/>
    </row>
    <row r="62" ht="409.5" spans="1:12">
      <c r="A62" s="4">
        <f>COUNT($A$1:A61)+1</f>
        <v>60</v>
      </c>
      <c r="B62" s="7" t="s">
        <v>175</v>
      </c>
      <c r="C62" s="7" t="s">
        <v>181</v>
      </c>
      <c r="D62" s="7" t="s">
        <v>32</v>
      </c>
      <c r="E62" s="8" t="s">
        <v>182</v>
      </c>
      <c r="F62" s="7">
        <v>2.66574</v>
      </c>
      <c r="G62" s="7" t="s">
        <v>17</v>
      </c>
      <c r="H62" s="7" t="s">
        <v>183</v>
      </c>
      <c r="I62" s="7" t="s">
        <v>19</v>
      </c>
      <c r="J62" s="7" t="s">
        <v>19</v>
      </c>
      <c r="K62" s="7" t="s">
        <v>20</v>
      </c>
      <c r="L62" s="30"/>
    </row>
    <row r="63" ht="409.5" spans="1:12">
      <c r="A63" s="4">
        <f>COUNT($A$1:A62)+1</f>
        <v>61</v>
      </c>
      <c r="B63" s="6" t="s">
        <v>175</v>
      </c>
      <c r="C63" s="7" t="s">
        <v>184</v>
      </c>
      <c r="D63" s="7" t="s">
        <v>32</v>
      </c>
      <c r="E63" s="28" t="s">
        <v>185</v>
      </c>
      <c r="F63" s="27">
        <v>4.8587</v>
      </c>
      <c r="G63" s="7" t="s">
        <v>17</v>
      </c>
      <c r="H63" s="7" t="s">
        <v>186</v>
      </c>
      <c r="I63" s="7" t="s">
        <v>19</v>
      </c>
      <c r="J63" s="7" t="s">
        <v>19</v>
      </c>
      <c r="K63" s="7" t="s">
        <v>20</v>
      </c>
      <c r="L63" s="30"/>
    </row>
    <row r="64" ht="409.5" spans="1:12">
      <c r="A64" s="4">
        <f>COUNT($A$1:A63)+1</f>
        <v>62</v>
      </c>
      <c r="B64" s="6" t="s">
        <v>175</v>
      </c>
      <c r="C64" s="7" t="s">
        <v>187</v>
      </c>
      <c r="D64" s="7" t="s">
        <v>32</v>
      </c>
      <c r="E64" s="27" t="s">
        <v>188</v>
      </c>
      <c r="F64" s="27">
        <v>3.9622</v>
      </c>
      <c r="G64" s="7" t="s">
        <v>17</v>
      </c>
      <c r="H64" s="7" t="s">
        <v>186</v>
      </c>
      <c r="I64" s="7" t="s">
        <v>19</v>
      </c>
      <c r="J64" s="7" t="s">
        <v>19</v>
      </c>
      <c r="K64" s="7" t="s">
        <v>20</v>
      </c>
      <c r="L64" s="30"/>
    </row>
    <row r="65" ht="409.5" spans="1:12">
      <c r="A65" s="4">
        <f>COUNT($A$1:A64)+1</f>
        <v>63</v>
      </c>
      <c r="B65" s="7" t="s">
        <v>175</v>
      </c>
      <c r="C65" s="7" t="s">
        <v>189</v>
      </c>
      <c r="D65" s="7" t="s">
        <v>32</v>
      </c>
      <c r="E65" s="8" t="s">
        <v>190</v>
      </c>
      <c r="F65" s="7">
        <v>1.87825</v>
      </c>
      <c r="G65" s="7" t="s">
        <v>17</v>
      </c>
      <c r="H65" s="7" t="s">
        <v>186</v>
      </c>
      <c r="I65" s="7" t="s">
        <v>19</v>
      </c>
      <c r="J65" s="7" t="s">
        <v>19</v>
      </c>
      <c r="K65" s="7" t="s">
        <v>20</v>
      </c>
      <c r="L65" s="30"/>
    </row>
    <row r="66" ht="112.5" spans="1:12">
      <c r="A66" s="4">
        <f>COUNT($A$1:A65)+1</f>
        <v>64</v>
      </c>
      <c r="B66" s="10" t="s">
        <v>191</v>
      </c>
      <c r="C66" s="10" t="s">
        <v>192</v>
      </c>
      <c r="D66" s="10" t="s">
        <v>32</v>
      </c>
      <c r="E66" s="23" t="s">
        <v>193</v>
      </c>
      <c r="F66" s="11">
        <v>4.3131</v>
      </c>
      <c r="G66" s="7" t="s">
        <v>17</v>
      </c>
      <c r="H66" s="10" t="s">
        <v>194</v>
      </c>
      <c r="I66" s="10" t="s">
        <v>19</v>
      </c>
      <c r="J66" s="7" t="s">
        <v>36</v>
      </c>
      <c r="K66" s="7" t="s">
        <v>20</v>
      </c>
      <c r="L66" s="30"/>
    </row>
    <row r="67" ht="112.5" spans="1:12">
      <c r="A67" s="4">
        <f>COUNT($A$1:A66)+1</f>
        <v>65</v>
      </c>
      <c r="B67" s="10" t="s">
        <v>191</v>
      </c>
      <c r="C67" s="7" t="s">
        <v>195</v>
      </c>
      <c r="D67" s="11" t="s">
        <v>32</v>
      </c>
      <c r="E67" s="23" t="s">
        <v>196</v>
      </c>
      <c r="F67" s="11">
        <v>0.8965</v>
      </c>
      <c r="G67" s="7" t="s">
        <v>17</v>
      </c>
      <c r="H67" s="10" t="s">
        <v>194</v>
      </c>
      <c r="I67" s="10" t="s">
        <v>19</v>
      </c>
      <c r="J67" s="7" t="s">
        <v>197</v>
      </c>
      <c r="K67" s="7" t="s">
        <v>20</v>
      </c>
      <c r="L67" s="30"/>
    </row>
    <row r="68" ht="150" spans="1:12">
      <c r="A68" s="4">
        <f>COUNT($A$1:A67)+1</f>
        <v>66</v>
      </c>
      <c r="B68" s="10" t="s">
        <v>191</v>
      </c>
      <c r="C68" s="7" t="s">
        <v>198</v>
      </c>
      <c r="D68" s="11" t="s">
        <v>32</v>
      </c>
      <c r="E68" s="23" t="s">
        <v>199</v>
      </c>
      <c r="F68" s="11">
        <v>1.793</v>
      </c>
      <c r="G68" s="7" t="s">
        <v>17</v>
      </c>
      <c r="H68" s="10" t="s">
        <v>194</v>
      </c>
      <c r="I68" s="10" t="s">
        <v>19</v>
      </c>
      <c r="J68" s="7" t="s">
        <v>120</v>
      </c>
      <c r="K68" s="7" t="s">
        <v>20</v>
      </c>
      <c r="L68" s="30"/>
    </row>
    <row r="69" ht="112.5" spans="1:12">
      <c r="A69" s="4">
        <f>COUNT($A$1:A68)+1</f>
        <v>67</v>
      </c>
      <c r="B69" s="10" t="s">
        <v>191</v>
      </c>
      <c r="C69" s="10" t="s">
        <v>200</v>
      </c>
      <c r="D69" s="10" t="s">
        <v>32</v>
      </c>
      <c r="E69" s="23" t="s">
        <v>201</v>
      </c>
      <c r="F69" s="11">
        <v>0.85575</v>
      </c>
      <c r="G69" s="7" t="s">
        <v>17</v>
      </c>
      <c r="H69" s="10" t="s">
        <v>194</v>
      </c>
      <c r="I69" s="10" t="s">
        <v>19</v>
      </c>
      <c r="J69" s="7" t="s">
        <v>44</v>
      </c>
      <c r="K69" s="7" t="s">
        <v>20</v>
      </c>
      <c r="L69" s="30"/>
    </row>
    <row r="70" ht="168.75" spans="1:12">
      <c r="A70" s="4">
        <f>COUNT($A$1:A69)+1</f>
        <v>68</v>
      </c>
      <c r="B70" s="10" t="s">
        <v>191</v>
      </c>
      <c r="C70" s="10" t="s">
        <v>202</v>
      </c>
      <c r="D70" s="10" t="s">
        <v>110</v>
      </c>
      <c r="E70" s="26" t="s">
        <v>203</v>
      </c>
      <c r="F70" s="11">
        <v>1.9985</v>
      </c>
      <c r="G70" s="7" t="s">
        <v>17</v>
      </c>
      <c r="H70" s="10" t="s">
        <v>194</v>
      </c>
      <c r="I70" s="10" t="s">
        <v>19</v>
      </c>
      <c r="J70" s="10" t="s">
        <v>19</v>
      </c>
      <c r="K70" s="10" t="s">
        <v>20</v>
      </c>
      <c r="L70" s="30"/>
    </row>
    <row r="71" ht="112.5" spans="1:12">
      <c r="A71" s="4">
        <f>COUNT($A$1:A70)+1</f>
        <v>69</v>
      </c>
      <c r="B71" s="10" t="s">
        <v>191</v>
      </c>
      <c r="C71" s="10" t="s">
        <v>204</v>
      </c>
      <c r="D71" s="10" t="s">
        <v>110</v>
      </c>
      <c r="E71" s="28" t="s">
        <v>205</v>
      </c>
      <c r="F71" s="11">
        <v>16.8962</v>
      </c>
      <c r="G71" s="7" t="s">
        <v>17</v>
      </c>
      <c r="H71" s="10" t="s">
        <v>194</v>
      </c>
      <c r="I71" s="10" t="s">
        <v>19</v>
      </c>
      <c r="J71" s="10" t="s">
        <v>19</v>
      </c>
      <c r="K71" s="7" t="s">
        <v>20</v>
      </c>
      <c r="L71" s="30"/>
    </row>
    <row r="72" ht="337.5" spans="1:12">
      <c r="A72" s="4">
        <f>COUNT($A$1:A71)+1</f>
        <v>70</v>
      </c>
      <c r="B72" s="10" t="s">
        <v>191</v>
      </c>
      <c r="C72" s="10" t="s">
        <v>206</v>
      </c>
      <c r="D72" s="10" t="s">
        <v>110</v>
      </c>
      <c r="E72" s="28" t="s">
        <v>207</v>
      </c>
      <c r="F72" s="11">
        <v>19.9505</v>
      </c>
      <c r="G72" s="7" t="s">
        <v>17</v>
      </c>
      <c r="H72" s="10" t="s">
        <v>194</v>
      </c>
      <c r="I72" s="10" t="s">
        <v>19</v>
      </c>
      <c r="J72" s="10" t="s">
        <v>19</v>
      </c>
      <c r="K72" s="7" t="s">
        <v>20</v>
      </c>
      <c r="L72" s="30"/>
    </row>
  </sheetData>
  <autoFilter ref="A2:L72">
    <extLst/>
  </autoFilter>
  <mergeCells count="1">
    <mergeCell ref="A1:L1"/>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横岗街道2025年第一批（除夕阳红）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顾奕涵</cp:lastModifiedBy>
  <dcterms:created xsi:type="dcterms:W3CDTF">2018-06-03T19:28:00Z</dcterms:created>
  <dcterms:modified xsi:type="dcterms:W3CDTF">2025-03-06T14:37:58Z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ies>
</file>